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25" windowHeight="7620" activeTab="0"/>
  </bookViews>
  <sheets>
    <sheet name="H27年12月末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<sst xmlns="http://schemas.openxmlformats.org/spreadsheetml/2006/main" count="172" uniqueCount="162">
  <si>
    <t xml:space="preserve">　　　　　〈平成２７年１２月末日現在〉 </t>
  </si>
  <si>
    <t>企画部　企画調整課</t>
  </si>
  <si>
    <t>前月末日現在(ア)</t>
  </si>
  <si>
    <t>自　　然　　動　　態</t>
  </si>
  <si>
    <t>社　　会　　動　　態</t>
  </si>
  <si>
    <t>増　減　計</t>
  </si>
  <si>
    <t>本月末日現在(ア)＋(エ)</t>
  </si>
  <si>
    <t>出　生</t>
  </si>
  <si>
    <t>死　亡</t>
  </si>
  <si>
    <t>増　減（イ）</t>
  </si>
  <si>
    <t>転　入</t>
  </si>
  <si>
    <t>転　出</t>
  </si>
  <si>
    <t>増　減（ウ）</t>
  </si>
  <si>
    <t>(エ)＝(イ)＋(ウ)</t>
  </si>
  <si>
    <t>男</t>
  </si>
  <si>
    <t>女</t>
  </si>
  <si>
    <t>計</t>
  </si>
  <si>
    <t>世帯数</t>
  </si>
  <si>
    <t>前月末日現在</t>
  </si>
  <si>
    <t>異　　　　　　動　　　　　　世　　　　　　帯</t>
  </si>
  <si>
    <t>本月末日現在</t>
  </si>
  <si>
    <t>増　　加</t>
  </si>
  <si>
    <t>減　　少</t>
  </si>
  <si>
    <t>増　　減</t>
  </si>
  <si>
    <t>字名</t>
  </si>
  <si>
    <t>共栄町</t>
  </si>
  <si>
    <t>海門町１丁目</t>
  </si>
  <si>
    <t>元町</t>
  </si>
  <si>
    <t>海門町２丁目</t>
  </si>
  <si>
    <t>勝田中央</t>
  </si>
  <si>
    <t>栄町１丁目</t>
  </si>
  <si>
    <t>勝田泉町</t>
  </si>
  <si>
    <t>栄町２丁目</t>
  </si>
  <si>
    <t>表町</t>
  </si>
  <si>
    <t>山ノ上町</t>
  </si>
  <si>
    <t>春日町</t>
  </si>
  <si>
    <t>釈迦町</t>
  </si>
  <si>
    <t>石川町</t>
  </si>
  <si>
    <t>湊中央１丁目</t>
  </si>
  <si>
    <t>青葉町</t>
  </si>
  <si>
    <t>湊中央２丁目</t>
  </si>
  <si>
    <t>大成町</t>
  </si>
  <si>
    <t>湊本町</t>
  </si>
  <si>
    <t>中根</t>
  </si>
  <si>
    <t>東本町</t>
  </si>
  <si>
    <t>東石川</t>
  </si>
  <si>
    <t>富士ノ上</t>
  </si>
  <si>
    <t>勝倉</t>
  </si>
  <si>
    <t>和田町１丁目</t>
  </si>
  <si>
    <t>武田</t>
  </si>
  <si>
    <t>和田町２丁目</t>
  </si>
  <si>
    <t>勝田本町</t>
  </si>
  <si>
    <t>和田町３丁目</t>
  </si>
  <si>
    <t>金上</t>
  </si>
  <si>
    <t>牛久保１丁目</t>
  </si>
  <si>
    <t>三反田</t>
  </si>
  <si>
    <t>牛久保２丁目</t>
  </si>
  <si>
    <t>枝川</t>
  </si>
  <si>
    <t>殿山町１丁目</t>
  </si>
  <si>
    <t>津田</t>
  </si>
  <si>
    <t>殿山町２丁目</t>
  </si>
  <si>
    <t>市毛</t>
  </si>
  <si>
    <t>湊泉町</t>
  </si>
  <si>
    <t>堀口</t>
  </si>
  <si>
    <t>八幡町</t>
  </si>
  <si>
    <t>勝田中原町</t>
  </si>
  <si>
    <t>洞下町</t>
  </si>
  <si>
    <t>馬渡</t>
  </si>
  <si>
    <t>館山</t>
  </si>
  <si>
    <t>長砂</t>
  </si>
  <si>
    <t>幸町</t>
  </si>
  <si>
    <t>足崎</t>
  </si>
  <si>
    <t>相金町</t>
  </si>
  <si>
    <t>田彦</t>
  </si>
  <si>
    <t>田中後</t>
  </si>
  <si>
    <t>稲田</t>
  </si>
  <si>
    <t>国神前</t>
  </si>
  <si>
    <t>佐和</t>
  </si>
  <si>
    <t>峰後</t>
  </si>
  <si>
    <t>高場</t>
  </si>
  <si>
    <t>関戸</t>
  </si>
  <si>
    <t>高野</t>
  </si>
  <si>
    <t>堀川</t>
  </si>
  <si>
    <t>後台</t>
  </si>
  <si>
    <t>富士ノ下</t>
  </si>
  <si>
    <t>前浜</t>
  </si>
  <si>
    <t>船窪</t>
  </si>
  <si>
    <t>長堀町１丁目</t>
  </si>
  <si>
    <t>狢谷津</t>
  </si>
  <si>
    <t>長堀町２丁目</t>
  </si>
  <si>
    <t>浅井内</t>
  </si>
  <si>
    <t>長堀町３丁目</t>
  </si>
  <si>
    <t>沢メキ</t>
  </si>
  <si>
    <t>松戸町１丁目</t>
  </si>
  <si>
    <t>道メキ</t>
  </si>
  <si>
    <t>松戸町２丁目</t>
  </si>
  <si>
    <t>廻り目</t>
  </si>
  <si>
    <t>松戸町３丁目</t>
  </si>
  <si>
    <t>鍛治屋窪</t>
  </si>
  <si>
    <t>笹野町１丁目</t>
  </si>
  <si>
    <t>湊中原</t>
  </si>
  <si>
    <t>笹野町２丁目</t>
  </si>
  <si>
    <t>赤坂</t>
  </si>
  <si>
    <t>笹野町３丁目</t>
  </si>
  <si>
    <t>西赤坂</t>
  </si>
  <si>
    <t>後野１丁目</t>
  </si>
  <si>
    <t>和尚塚</t>
  </si>
  <si>
    <t>後野２丁目</t>
  </si>
  <si>
    <t>鶴代</t>
  </si>
  <si>
    <t>小砂町１丁目</t>
  </si>
  <si>
    <t>烏ヶ台</t>
  </si>
  <si>
    <t>上野２丁目</t>
  </si>
  <si>
    <t>十三奉行</t>
  </si>
  <si>
    <t>はしかべ１丁目</t>
  </si>
  <si>
    <t>西十三奉行</t>
  </si>
  <si>
    <t>はしかべ２丁目</t>
  </si>
  <si>
    <t>田宮原</t>
  </si>
  <si>
    <t>大平１丁目</t>
  </si>
  <si>
    <t>四十発句</t>
  </si>
  <si>
    <t>大平２丁目</t>
  </si>
  <si>
    <t>新堤</t>
  </si>
  <si>
    <t>大平３丁目</t>
  </si>
  <si>
    <t>雨沢谷津</t>
  </si>
  <si>
    <t>大平４丁目</t>
  </si>
  <si>
    <t>小谷金</t>
  </si>
  <si>
    <t>東大島１丁目</t>
  </si>
  <si>
    <t>部田野</t>
  </si>
  <si>
    <t>東大島２丁目</t>
  </si>
  <si>
    <t>柳沢</t>
  </si>
  <si>
    <t>東大島３丁目</t>
  </si>
  <si>
    <t>柳が丘</t>
  </si>
  <si>
    <t>東大島４丁目</t>
  </si>
  <si>
    <t>美田多町</t>
  </si>
  <si>
    <t>西大島１丁目</t>
  </si>
  <si>
    <t>南神敷台</t>
  </si>
  <si>
    <t>西大島２丁目</t>
  </si>
  <si>
    <t>北神敷台</t>
  </si>
  <si>
    <t>西大島３丁目</t>
  </si>
  <si>
    <t>平磯町</t>
  </si>
  <si>
    <t>東石川１丁目</t>
  </si>
  <si>
    <t>平磯遠原町</t>
  </si>
  <si>
    <t>東石川２丁目</t>
  </si>
  <si>
    <t>磯崎町</t>
  </si>
  <si>
    <t>東石川３丁目</t>
  </si>
  <si>
    <t>阿字ケ浦町</t>
  </si>
  <si>
    <t>堂端１丁目</t>
  </si>
  <si>
    <t>山崎</t>
  </si>
  <si>
    <t>堂端２丁目</t>
  </si>
  <si>
    <t>小計</t>
  </si>
  <si>
    <t>外野１丁目</t>
  </si>
  <si>
    <t>外野２丁目</t>
  </si>
  <si>
    <t>新光町</t>
  </si>
  <si>
    <t>津田東１丁目</t>
  </si>
  <si>
    <t>津田東２丁目</t>
  </si>
  <si>
    <t>津田東３丁目</t>
  </si>
  <si>
    <t>津田東４丁目</t>
  </si>
  <si>
    <t>小貫山１丁目</t>
  </si>
  <si>
    <t>小貫山２丁目</t>
  </si>
  <si>
    <t>西光地１丁目</t>
  </si>
  <si>
    <t>西光地２丁目</t>
  </si>
  <si>
    <t>西光地３丁目</t>
  </si>
  <si>
    <t>合計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</si>
</sst>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;[Red]\-#,##0\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thin"/>
      <right style="thin"/>
      <top style="thin"/>
      <bottom>
        <color indexed="63"/>
      </bottom>
      <diagonal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 diagonalDown="1">
      <left style="thin"/>
      <right style="thin"/>
      <top>
        <color indexed="63"/>
      </top>
      <bottom style="hair"/>
      <diagonal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 style="double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double"/>
      <right>
        <color indexed="63"/>
      </right>
      <top>
        <color indexed="63"/>
      </top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double"/>
      <right style="hair"/>
      <top style="hair"/>
      <bottom style="thin"/>
    </border>
    <border>
      <left style="hair"/>
      <right style="thin"/>
      <top style="thin"/>
      <bottom style="thin"/>
    </border>
    <border>
      <left style="double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double"/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4">
    <xf numFmtId="0" fontId="0" fillId="0" borderId="0" xfId="0" applyAlignment="1">
      <alignment/>
    </xf>
    <xf numFmtId="3" fontId="0" fillId="0" borderId="0" xfId="0" applyNumberFormat="1" applyBorder="1" applyAlignment="1">
      <alignment horizontal="centerContinuous" vertical="center" shrinkToFit="1"/>
    </xf>
    <xf numFmtId="3" fontId="0" fillId="0" borderId="0" xfId="0" applyNumberFormat="1" applyBorder="1" applyAlignment="1">
      <alignment vertical="center"/>
    </xf>
    <xf numFmtId="3" fontId="19" fillId="0" borderId="10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3" fontId="20" fillId="0" borderId="11" xfId="0" applyNumberFormat="1" applyFont="1" applyBorder="1" applyAlignment="1">
      <alignment horizontal="center" vertical="center" shrinkToFit="1"/>
    </xf>
    <xf numFmtId="3" fontId="21" fillId="0" borderId="12" xfId="0" applyNumberFormat="1" applyFont="1" applyBorder="1" applyAlignment="1">
      <alignment horizontal="center" vertical="center" shrinkToFit="1"/>
    </xf>
    <xf numFmtId="3" fontId="21" fillId="0" borderId="13" xfId="0" applyNumberFormat="1" applyFont="1" applyBorder="1" applyAlignment="1">
      <alignment horizontal="center" vertical="center"/>
    </xf>
    <xf numFmtId="3" fontId="21" fillId="0" borderId="14" xfId="0" applyNumberFormat="1" applyFont="1" applyBorder="1" applyAlignment="1">
      <alignment horizontal="center" vertical="center"/>
    </xf>
    <xf numFmtId="3" fontId="20" fillId="0" borderId="15" xfId="0" applyNumberFormat="1" applyFont="1" applyBorder="1" applyAlignment="1">
      <alignment horizontal="center" vertical="center" shrinkToFit="1"/>
    </xf>
    <xf numFmtId="3" fontId="20" fillId="0" borderId="16" xfId="0" applyNumberFormat="1" applyFont="1" applyBorder="1" applyAlignment="1">
      <alignment horizontal="center" vertical="center" shrinkToFit="1"/>
    </xf>
    <xf numFmtId="3" fontId="21" fillId="0" borderId="17" xfId="0" applyNumberFormat="1" applyFont="1" applyBorder="1" applyAlignment="1">
      <alignment horizontal="center" vertical="center" shrinkToFit="1"/>
    </xf>
    <xf numFmtId="3" fontId="21" fillId="0" borderId="18" xfId="0" applyNumberFormat="1" applyFont="1" applyBorder="1" applyAlignment="1">
      <alignment horizontal="center" vertical="center"/>
    </xf>
    <xf numFmtId="3" fontId="21" fillId="0" borderId="19" xfId="0" applyNumberFormat="1" applyFont="1" applyBorder="1" applyAlignment="1">
      <alignment horizontal="center" vertical="center" shrinkToFit="1"/>
    </xf>
    <xf numFmtId="0" fontId="0" fillId="0" borderId="20" xfId="0" applyBorder="1" applyAlignment="1">
      <alignment vertical="center" shrinkToFit="1"/>
    </xf>
    <xf numFmtId="3" fontId="20" fillId="0" borderId="21" xfId="0" applyNumberFormat="1" applyFont="1" applyBorder="1" applyAlignment="1">
      <alignment horizontal="centerContinuous" vertical="center" shrinkToFit="1"/>
    </xf>
    <xf numFmtId="176" fontId="0" fillId="0" borderId="22" xfId="0" applyNumberFormat="1" applyFont="1" applyBorder="1" applyAlignment="1">
      <alignment horizontal="right" vertical="center"/>
    </xf>
    <xf numFmtId="176" fontId="0" fillId="0" borderId="13" xfId="0" applyNumberFormat="1" applyFont="1" applyBorder="1" applyAlignment="1">
      <alignment vertical="center"/>
    </xf>
    <xf numFmtId="176" fontId="0" fillId="0" borderId="23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horizontal="right" vertical="center"/>
    </xf>
    <xf numFmtId="176" fontId="0" fillId="0" borderId="25" xfId="0" applyNumberFormat="1" applyFont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3" fontId="20" fillId="0" borderId="27" xfId="0" applyNumberFormat="1" applyFont="1" applyBorder="1" applyAlignment="1">
      <alignment horizontal="centerContinuous" vertical="center" shrinkToFit="1"/>
    </xf>
    <xf numFmtId="176" fontId="0" fillId="0" borderId="28" xfId="0" applyNumberFormat="1" applyFont="1" applyBorder="1" applyAlignment="1">
      <alignment horizontal="right" vertical="center"/>
    </xf>
    <xf numFmtId="176" fontId="0" fillId="0" borderId="29" xfId="0" applyNumberFormat="1" applyFont="1" applyBorder="1" applyAlignment="1">
      <alignment vertical="center"/>
    </xf>
    <xf numFmtId="176" fontId="0" fillId="0" borderId="30" xfId="0" applyNumberFormat="1" applyFont="1" applyBorder="1" applyAlignment="1">
      <alignment vertical="center"/>
    </xf>
    <xf numFmtId="3" fontId="0" fillId="0" borderId="0" xfId="0" applyNumberFormat="1" applyAlignment="1">
      <alignment horizontal="centerContinuous" vertical="center" shrinkToFit="1"/>
    </xf>
    <xf numFmtId="3" fontId="0" fillId="0" borderId="0" xfId="0" applyNumberFormat="1" applyAlignment="1">
      <alignment vertical="center"/>
    </xf>
    <xf numFmtId="3" fontId="20" fillId="0" borderId="0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20" fillId="0" borderId="31" xfId="0" applyNumberFormat="1" applyFont="1" applyBorder="1" applyAlignment="1">
      <alignment horizontal="center" vertical="center" shrinkToFit="1"/>
    </xf>
    <xf numFmtId="3" fontId="21" fillId="0" borderId="32" xfId="0" applyNumberFormat="1" applyFont="1" applyBorder="1" applyAlignment="1">
      <alignment horizontal="center" vertical="center" shrinkToFit="1"/>
    </xf>
    <xf numFmtId="3" fontId="21" fillId="0" borderId="32" xfId="0" applyNumberFormat="1" applyFont="1" applyBorder="1" applyAlignment="1">
      <alignment horizontal="center" vertical="center"/>
    </xf>
    <xf numFmtId="3" fontId="20" fillId="0" borderId="33" xfId="0" applyNumberFormat="1" applyFont="1" applyBorder="1" applyAlignment="1">
      <alignment horizontal="center" vertical="center"/>
    </xf>
    <xf numFmtId="3" fontId="20" fillId="0" borderId="34" xfId="0" applyNumberFormat="1" applyFont="1" applyBorder="1" applyAlignment="1">
      <alignment horizontal="center" vertical="center"/>
    </xf>
    <xf numFmtId="3" fontId="20" fillId="0" borderId="35" xfId="0" applyNumberFormat="1" applyFont="1" applyBorder="1" applyAlignment="1">
      <alignment horizontal="center" vertical="center" shrinkToFit="1"/>
    </xf>
    <xf numFmtId="3" fontId="21" fillId="0" borderId="36" xfId="0" applyNumberFormat="1" applyFont="1" applyBorder="1" applyAlignment="1">
      <alignment horizontal="center" vertical="center" shrinkToFit="1"/>
    </xf>
    <xf numFmtId="3" fontId="21" fillId="0" borderId="37" xfId="0" applyNumberFormat="1" applyFont="1" applyBorder="1" applyAlignment="1">
      <alignment horizontal="center" vertical="center"/>
    </xf>
    <xf numFmtId="3" fontId="21" fillId="0" borderId="38" xfId="0" applyNumberFormat="1" applyFont="1" applyBorder="1" applyAlignment="1">
      <alignment horizontal="center" vertical="center"/>
    </xf>
    <xf numFmtId="3" fontId="21" fillId="0" borderId="18" xfId="0" applyNumberFormat="1" applyFont="1" applyBorder="1" applyAlignment="1">
      <alignment horizontal="center" vertical="center"/>
    </xf>
    <xf numFmtId="3" fontId="20" fillId="0" borderId="39" xfId="0" applyNumberFormat="1" applyFont="1" applyBorder="1" applyAlignment="1">
      <alignment horizontal="center" vertical="center"/>
    </xf>
    <xf numFmtId="3" fontId="20" fillId="0" borderId="40" xfId="0" applyNumberFormat="1" applyFont="1" applyBorder="1" applyAlignment="1">
      <alignment horizontal="center" vertical="center"/>
    </xf>
    <xf numFmtId="3" fontId="20" fillId="0" borderId="41" xfId="0" applyNumberFormat="1" applyFont="1" applyBorder="1" applyAlignment="1">
      <alignment horizontal="center" vertical="center" shrinkToFit="1"/>
    </xf>
    <xf numFmtId="176" fontId="0" fillId="0" borderId="42" xfId="0" applyNumberFormat="1" applyFont="1" applyBorder="1" applyAlignment="1">
      <alignment horizontal="right" vertical="center"/>
    </xf>
    <xf numFmtId="176" fontId="0" fillId="0" borderId="43" xfId="0" applyNumberFormat="1" applyFont="1" applyBorder="1" applyAlignment="1">
      <alignment horizontal="right" vertical="center"/>
    </xf>
    <xf numFmtId="176" fontId="0" fillId="0" borderId="44" xfId="0" applyNumberFormat="1" applyFont="1" applyBorder="1" applyAlignment="1">
      <alignment horizontal="right" vertical="center"/>
    </xf>
    <xf numFmtId="176" fontId="0" fillId="0" borderId="45" xfId="0" applyNumberFormat="1" applyFont="1" applyBorder="1" applyAlignment="1">
      <alignment horizontal="right" vertical="center"/>
    </xf>
    <xf numFmtId="3" fontId="0" fillId="0" borderId="40" xfId="0" applyNumberFormat="1" applyBorder="1" applyAlignment="1">
      <alignment horizontal="center" vertical="center"/>
    </xf>
    <xf numFmtId="3" fontId="0" fillId="0" borderId="42" xfId="0" applyNumberFormat="1" applyBorder="1" applyAlignment="1">
      <alignment horizontal="centerContinuous" vertical="center" shrinkToFit="1"/>
    </xf>
    <xf numFmtId="3" fontId="0" fillId="0" borderId="46" xfId="0" applyNumberFormat="1" applyBorder="1" applyAlignment="1">
      <alignment horizontal="center" vertical="center"/>
    </xf>
    <xf numFmtId="3" fontId="0" fillId="0" borderId="43" xfId="0" applyNumberFormat="1" applyBorder="1" applyAlignment="1">
      <alignment horizontal="center" vertical="center"/>
    </xf>
    <xf numFmtId="3" fontId="0" fillId="0" borderId="47" xfId="0" applyNumberFormat="1" applyBorder="1" applyAlignment="1">
      <alignment horizontal="center" vertical="center" shrinkToFit="1"/>
    </xf>
    <xf numFmtId="3" fontId="0" fillId="0" borderId="15" xfId="0" applyNumberFormat="1" applyBorder="1" applyAlignment="1">
      <alignment horizontal="center" vertical="center"/>
    </xf>
    <xf numFmtId="3" fontId="20" fillId="0" borderId="48" xfId="0" applyNumberFormat="1" applyFont="1" applyBorder="1" applyAlignment="1">
      <alignment horizontal="centerContinuous" vertical="center" shrinkToFit="1"/>
    </xf>
    <xf numFmtId="177" fontId="0" fillId="0" borderId="49" xfId="0" applyNumberFormat="1" applyBorder="1" applyAlignment="1">
      <alignment vertical="center"/>
    </xf>
    <xf numFmtId="3" fontId="20" fillId="0" borderId="50" xfId="0" applyNumberFormat="1" applyFont="1" applyBorder="1" applyAlignment="1">
      <alignment horizontal="center" vertical="center" shrinkToFit="1"/>
    </xf>
    <xf numFmtId="177" fontId="0" fillId="0" borderId="23" xfId="0" applyNumberFormat="1" applyBorder="1" applyAlignment="1">
      <alignment vertical="center"/>
    </xf>
    <xf numFmtId="3" fontId="20" fillId="0" borderId="24" xfId="0" applyNumberFormat="1" applyFont="1" applyBorder="1" applyAlignment="1">
      <alignment horizontal="centerContinuous" vertical="center" shrinkToFit="1"/>
    </xf>
    <xf numFmtId="3" fontId="20" fillId="0" borderId="51" xfId="0" applyNumberFormat="1" applyFont="1" applyBorder="1" applyAlignment="1">
      <alignment horizontal="center" vertical="center" shrinkToFit="1"/>
    </xf>
    <xf numFmtId="177" fontId="0" fillId="0" borderId="26" xfId="0" applyNumberFormat="1" applyBorder="1" applyAlignment="1">
      <alignment vertical="center"/>
    </xf>
    <xf numFmtId="3" fontId="20" fillId="0" borderId="52" xfId="0" applyNumberFormat="1" applyFont="1" applyBorder="1" applyAlignment="1">
      <alignment horizontal="center" vertical="center" shrinkToFit="1"/>
    </xf>
    <xf numFmtId="177" fontId="0" fillId="0" borderId="53" xfId="0" applyNumberFormat="1" applyBorder="1" applyAlignment="1">
      <alignment vertical="center"/>
    </xf>
    <xf numFmtId="3" fontId="20" fillId="0" borderId="54" xfId="0" applyNumberFormat="1" applyFont="1" applyBorder="1" applyAlignment="1">
      <alignment horizontal="center" vertical="center" shrinkToFit="1"/>
    </xf>
    <xf numFmtId="3" fontId="20" fillId="0" borderId="47" xfId="0" applyNumberFormat="1" applyFont="1" applyBorder="1" applyAlignment="1">
      <alignment horizontal="center" vertical="center" shrinkToFit="1"/>
    </xf>
    <xf numFmtId="177" fontId="0" fillId="0" borderId="46" xfId="0" applyNumberFormat="1" applyBorder="1" applyAlignment="1">
      <alignment vertical="center"/>
    </xf>
    <xf numFmtId="177" fontId="0" fillId="0" borderId="55" xfId="0" applyNumberFormat="1" applyBorder="1" applyAlignment="1">
      <alignment vertical="center"/>
    </xf>
    <xf numFmtId="3" fontId="20" fillId="0" borderId="56" xfId="0" applyNumberFormat="1" applyFont="1" applyBorder="1" applyAlignment="1">
      <alignment horizontal="center" vertical="center" shrinkToFit="1"/>
    </xf>
    <xf numFmtId="177" fontId="0" fillId="0" borderId="25" xfId="0" applyNumberFormat="1" applyBorder="1" applyAlignment="1">
      <alignment vertical="center"/>
    </xf>
    <xf numFmtId="3" fontId="20" fillId="0" borderId="57" xfId="0" applyNumberFormat="1" applyFont="1" applyBorder="1" applyAlignment="1">
      <alignment horizontal="centerContinuous" vertical="center" shrinkToFit="1"/>
    </xf>
    <xf numFmtId="3" fontId="20" fillId="0" borderId="58" xfId="0" applyNumberFormat="1" applyFont="1" applyBorder="1" applyAlignment="1">
      <alignment horizontal="center" vertical="center" shrinkToFit="1"/>
    </xf>
    <xf numFmtId="177" fontId="0" fillId="0" borderId="18" xfId="0" applyNumberFormat="1" applyBorder="1" applyAlignment="1">
      <alignment vertical="center"/>
    </xf>
    <xf numFmtId="3" fontId="20" fillId="0" borderId="59" xfId="0" applyNumberFormat="1" applyFont="1" applyBorder="1" applyAlignment="1">
      <alignment horizontal="center" vertical="center" shrinkToFit="1"/>
    </xf>
    <xf numFmtId="3" fontId="20" fillId="0" borderId="42" xfId="0" applyNumberFormat="1" applyFont="1" applyBorder="1" applyAlignment="1">
      <alignment horizontal="centerContinuous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K01\User\0301\&#20225;&#30011;&#20849;&#26377;\17&#32113;&#35336;&#12496;&#12483;&#12463;&#12450;&#12483;&#12503;\&#24120;&#20303;&#20154;&#21475;&#35519;&#26619;\&#20154;&#21475;&#12392;&#19990;&#24111;&#12308;&#30064;&#21205;&#12539;&#21508;&#26376;&#38598;&#35336;&#12309;\H27.3&#65374;H28.3&#20154;&#21475;&#12392;&#19990;&#24111;(H27&#12505;&#12540;&#1247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27年3月末"/>
      <sheetName val="4月異動"/>
      <sheetName val="H27年4月末"/>
      <sheetName val="5月異動"/>
      <sheetName val="H27年5月末"/>
      <sheetName val="6月異動"/>
      <sheetName val="H27年6月末"/>
      <sheetName val="7月異動"/>
      <sheetName val="H27年7月末"/>
      <sheetName val="8月異動"/>
      <sheetName val="H27年8月末"/>
      <sheetName val="9月異動"/>
      <sheetName val="H27年10月1日"/>
      <sheetName val="10月異動"/>
      <sheetName val="H27年10月末"/>
      <sheetName val="11月異動"/>
      <sheetName val="H27年11月末"/>
      <sheetName val="12月異動"/>
      <sheetName val="H27年12月末"/>
      <sheetName val="1月異動"/>
      <sheetName val="H28年1月末"/>
      <sheetName val="2月異動"/>
      <sheetName val="H28年2月末"/>
      <sheetName val="3月異動"/>
      <sheetName val="H28年3月末"/>
    </sheetNames>
    <sheetDataSet>
      <sheetData sheetId="16">
        <row r="4">
          <cell r="J4">
            <v>78344</v>
          </cell>
        </row>
        <row r="5">
          <cell r="J5">
            <v>77401</v>
          </cell>
        </row>
        <row r="6">
          <cell r="J6">
            <v>155745</v>
          </cell>
        </row>
        <row r="10">
          <cell r="I10">
            <v>61213</v>
          </cell>
        </row>
        <row r="13">
          <cell r="B13">
            <v>196</v>
          </cell>
          <cell r="C13">
            <v>205</v>
          </cell>
          <cell r="D13">
            <v>187</v>
          </cell>
          <cell r="G13">
            <v>121</v>
          </cell>
          <cell r="H13">
            <v>160</v>
          </cell>
          <cell r="I13">
            <v>162</v>
          </cell>
        </row>
        <row r="14">
          <cell r="B14">
            <v>82</v>
          </cell>
          <cell r="C14">
            <v>80</v>
          </cell>
          <cell r="D14">
            <v>93</v>
          </cell>
          <cell r="G14">
            <v>165</v>
          </cell>
          <cell r="H14">
            <v>183</v>
          </cell>
          <cell r="I14">
            <v>179</v>
          </cell>
        </row>
        <row r="15">
          <cell r="B15">
            <v>174</v>
          </cell>
          <cell r="C15">
            <v>198</v>
          </cell>
          <cell r="D15">
            <v>171</v>
          </cell>
          <cell r="G15">
            <v>102</v>
          </cell>
          <cell r="H15">
            <v>117</v>
          </cell>
          <cell r="I15">
            <v>126</v>
          </cell>
        </row>
        <row r="16">
          <cell r="B16">
            <v>370</v>
          </cell>
          <cell r="C16">
            <v>376</v>
          </cell>
          <cell r="D16">
            <v>381</v>
          </cell>
          <cell r="G16">
            <v>97</v>
          </cell>
          <cell r="H16">
            <v>117</v>
          </cell>
          <cell r="I16">
            <v>120</v>
          </cell>
        </row>
        <row r="17">
          <cell r="B17">
            <v>143</v>
          </cell>
          <cell r="C17">
            <v>130</v>
          </cell>
          <cell r="D17">
            <v>114</v>
          </cell>
          <cell r="G17">
            <v>114</v>
          </cell>
          <cell r="H17">
            <v>136</v>
          </cell>
          <cell r="I17">
            <v>137</v>
          </cell>
        </row>
        <row r="18">
          <cell r="B18">
            <v>103</v>
          </cell>
          <cell r="C18">
            <v>133</v>
          </cell>
          <cell r="D18">
            <v>137</v>
          </cell>
          <cell r="G18">
            <v>231</v>
          </cell>
          <cell r="H18">
            <v>250</v>
          </cell>
          <cell r="I18">
            <v>268</v>
          </cell>
        </row>
        <row r="19">
          <cell r="B19">
            <v>563</v>
          </cell>
          <cell r="C19">
            <v>592</v>
          </cell>
          <cell r="D19">
            <v>577</v>
          </cell>
          <cell r="G19">
            <v>115</v>
          </cell>
          <cell r="H19">
            <v>145</v>
          </cell>
          <cell r="I19">
            <v>151</v>
          </cell>
        </row>
        <row r="20">
          <cell r="B20">
            <v>550</v>
          </cell>
          <cell r="C20">
            <v>645</v>
          </cell>
          <cell r="D20">
            <v>445</v>
          </cell>
          <cell r="G20">
            <v>108</v>
          </cell>
          <cell r="H20">
            <v>130</v>
          </cell>
          <cell r="I20">
            <v>134</v>
          </cell>
        </row>
        <row r="21">
          <cell r="B21">
            <v>560</v>
          </cell>
          <cell r="C21">
            <v>657</v>
          </cell>
          <cell r="D21">
            <v>598</v>
          </cell>
          <cell r="G21">
            <v>178</v>
          </cell>
          <cell r="H21">
            <v>210</v>
          </cell>
          <cell r="I21">
            <v>246</v>
          </cell>
        </row>
        <row r="22">
          <cell r="B22">
            <v>4239</v>
          </cell>
          <cell r="C22">
            <v>5439</v>
          </cell>
          <cell r="D22">
            <v>5279</v>
          </cell>
          <cell r="G22">
            <v>192</v>
          </cell>
          <cell r="H22">
            <v>218</v>
          </cell>
          <cell r="I22">
            <v>264</v>
          </cell>
        </row>
        <row r="23">
          <cell r="B23">
            <v>3354</v>
          </cell>
          <cell r="C23">
            <v>4235</v>
          </cell>
          <cell r="D23">
            <v>3969</v>
          </cell>
          <cell r="G23">
            <v>191</v>
          </cell>
          <cell r="H23">
            <v>220</v>
          </cell>
          <cell r="I23">
            <v>261</v>
          </cell>
        </row>
        <row r="24">
          <cell r="B24">
            <v>1232</v>
          </cell>
          <cell r="C24">
            <v>1862</v>
          </cell>
          <cell r="D24">
            <v>1610</v>
          </cell>
          <cell r="G24">
            <v>119</v>
          </cell>
          <cell r="H24">
            <v>118</v>
          </cell>
          <cell r="I24">
            <v>123</v>
          </cell>
        </row>
        <row r="25">
          <cell r="B25">
            <v>925</v>
          </cell>
          <cell r="C25">
            <v>1167</v>
          </cell>
          <cell r="D25">
            <v>1112</v>
          </cell>
          <cell r="G25">
            <v>110</v>
          </cell>
          <cell r="H25">
            <v>132</v>
          </cell>
          <cell r="I25">
            <v>152</v>
          </cell>
        </row>
        <row r="26">
          <cell r="B26">
            <v>653</v>
          </cell>
          <cell r="C26">
            <v>706</v>
          </cell>
          <cell r="D26">
            <v>663</v>
          </cell>
          <cell r="G26">
            <v>10</v>
          </cell>
          <cell r="H26">
            <v>16</v>
          </cell>
          <cell r="I26">
            <v>21</v>
          </cell>
        </row>
        <row r="27">
          <cell r="B27">
            <v>668</v>
          </cell>
          <cell r="C27">
            <v>831</v>
          </cell>
          <cell r="D27">
            <v>832</v>
          </cell>
          <cell r="G27">
            <v>176</v>
          </cell>
          <cell r="H27">
            <v>182</v>
          </cell>
          <cell r="I27">
            <v>201</v>
          </cell>
        </row>
        <row r="28">
          <cell r="B28">
            <v>1054</v>
          </cell>
          <cell r="C28">
            <v>1417</v>
          </cell>
          <cell r="D28">
            <v>1448</v>
          </cell>
          <cell r="G28">
            <v>186</v>
          </cell>
          <cell r="H28">
            <v>243</v>
          </cell>
          <cell r="I28">
            <v>240</v>
          </cell>
        </row>
        <row r="29">
          <cell r="B29">
            <v>508</v>
          </cell>
          <cell r="C29">
            <v>665</v>
          </cell>
          <cell r="D29">
            <v>691</v>
          </cell>
          <cell r="G29">
            <v>163</v>
          </cell>
          <cell r="H29">
            <v>175</v>
          </cell>
          <cell r="I29">
            <v>180</v>
          </cell>
        </row>
        <row r="30">
          <cell r="B30">
            <v>3080</v>
          </cell>
          <cell r="C30">
            <v>4053</v>
          </cell>
          <cell r="D30">
            <v>4332</v>
          </cell>
          <cell r="G30">
            <v>261</v>
          </cell>
          <cell r="H30">
            <v>346</v>
          </cell>
          <cell r="I30">
            <v>339</v>
          </cell>
        </row>
        <row r="31">
          <cell r="B31">
            <v>2325</v>
          </cell>
          <cell r="C31">
            <v>3170</v>
          </cell>
          <cell r="D31">
            <v>2859</v>
          </cell>
          <cell r="G31">
            <v>131</v>
          </cell>
          <cell r="H31">
            <v>160</v>
          </cell>
          <cell r="I31">
            <v>162</v>
          </cell>
        </row>
        <row r="32">
          <cell r="B32">
            <v>905</v>
          </cell>
          <cell r="C32">
            <v>1090</v>
          </cell>
          <cell r="D32">
            <v>958</v>
          </cell>
          <cell r="G32">
            <v>173</v>
          </cell>
          <cell r="H32">
            <v>200</v>
          </cell>
          <cell r="I32">
            <v>242</v>
          </cell>
        </row>
        <row r="33">
          <cell r="B33">
            <v>46</v>
          </cell>
          <cell r="C33">
            <v>71</v>
          </cell>
          <cell r="D33">
            <v>49</v>
          </cell>
          <cell r="G33">
            <v>121</v>
          </cell>
          <cell r="H33">
            <v>142</v>
          </cell>
          <cell r="I33">
            <v>146</v>
          </cell>
        </row>
        <row r="34">
          <cell r="B34">
            <v>3175</v>
          </cell>
          <cell r="C34">
            <v>4103</v>
          </cell>
          <cell r="D34">
            <v>4367</v>
          </cell>
          <cell r="G34">
            <v>7</v>
          </cell>
          <cell r="H34">
            <v>11</v>
          </cell>
          <cell r="I34">
            <v>14</v>
          </cell>
        </row>
        <row r="35">
          <cell r="B35">
            <v>349</v>
          </cell>
          <cell r="C35">
            <v>549</v>
          </cell>
          <cell r="D35">
            <v>566</v>
          </cell>
          <cell r="G35">
            <v>186</v>
          </cell>
          <cell r="H35">
            <v>253</v>
          </cell>
          <cell r="I35">
            <v>290</v>
          </cell>
        </row>
        <row r="36">
          <cell r="B36">
            <v>2646</v>
          </cell>
          <cell r="C36">
            <v>3465</v>
          </cell>
          <cell r="D36">
            <v>3359</v>
          </cell>
          <cell r="G36">
            <v>515</v>
          </cell>
          <cell r="H36">
            <v>605</v>
          </cell>
          <cell r="I36">
            <v>621</v>
          </cell>
        </row>
        <row r="37">
          <cell r="B37">
            <v>3305</v>
          </cell>
          <cell r="C37">
            <v>3957</v>
          </cell>
          <cell r="D37">
            <v>3532</v>
          </cell>
          <cell r="G37">
            <v>192</v>
          </cell>
          <cell r="H37">
            <v>249</v>
          </cell>
          <cell r="I37">
            <v>245</v>
          </cell>
        </row>
        <row r="38">
          <cell r="B38">
            <v>2069</v>
          </cell>
          <cell r="C38">
            <v>2549</v>
          </cell>
          <cell r="D38">
            <v>2506</v>
          </cell>
          <cell r="G38">
            <v>9</v>
          </cell>
          <cell r="H38">
            <v>10</v>
          </cell>
          <cell r="I38">
            <v>12</v>
          </cell>
        </row>
        <row r="39">
          <cell r="B39">
            <v>1155</v>
          </cell>
          <cell r="C39">
            <v>1724</v>
          </cell>
          <cell r="D39">
            <v>1883</v>
          </cell>
          <cell r="G39">
            <v>135</v>
          </cell>
          <cell r="H39">
            <v>175</v>
          </cell>
          <cell r="I39">
            <v>191</v>
          </cell>
        </row>
        <row r="40">
          <cell r="B40">
            <v>3900</v>
          </cell>
          <cell r="C40">
            <v>4813</v>
          </cell>
          <cell r="D40">
            <v>4757</v>
          </cell>
          <cell r="G40">
            <v>9</v>
          </cell>
          <cell r="H40">
            <v>11</v>
          </cell>
          <cell r="I40">
            <v>9</v>
          </cell>
        </row>
        <row r="41">
          <cell r="B41">
            <v>2544</v>
          </cell>
          <cell r="C41">
            <v>3530</v>
          </cell>
          <cell r="D41">
            <v>3742</v>
          </cell>
          <cell r="G41">
            <v>0</v>
          </cell>
          <cell r="H41">
            <v>0</v>
          </cell>
          <cell r="I41">
            <v>0</v>
          </cell>
        </row>
        <row r="42">
          <cell r="B42">
            <v>291</v>
          </cell>
          <cell r="C42">
            <v>443</v>
          </cell>
          <cell r="D42">
            <v>442</v>
          </cell>
          <cell r="G42">
            <v>0</v>
          </cell>
          <cell r="H42">
            <v>0</v>
          </cell>
          <cell r="I42">
            <v>0</v>
          </cell>
        </row>
        <row r="43">
          <cell r="B43">
            <v>1</v>
          </cell>
          <cell r="C43">
            <v>0</v>
          </cell>
          <cell r="D43">
            <v>1</v>
          </cell>
          <cell r="G43">
            <v>3</v>
          </cell>
          <cell r="H43">
            <v>4</v>
          </cell>
          <cell r="I43">
            <v>2</v>
          </cell>
        </row>
        <row r="44">
          <cell r="B44">
            <v>128</v>
          </cell>
          <cell r="C44">
            <v>207</v>
          </cell>
          <cell r="D44">
            <v>219</v>
          </cell>
          <cell r="G44">
            <v>7</v>
          </cell>
          <cell r="H44">
            <v>9</v>
          </cell>
          <cell r="I44">
            <v>7</v>
          </cell>
        </row>
        <row r="45">
          <cell r="B45">
            <v>317</v>
          </cell>
          <cell r="C45">
            <v>431</v>
          </cell>
          <cell r="D45">
            <v>391</v>
          </cell>
          <cell r="G45">
            <v>22</v>
          </cell>
          <cell r="H45">
            <v>34</v>
          </cell>
          <cell r="I45">
            <v>33</v>
          </cell>
        </row>
        <row r="46">
          <cell r="B46">
            <v>295</v>
          </cell>
          <cell r="C46">
            <v>403</v>
          </cell>
          <cell r="D46">
            <v>252</v>
          </cell>
          <cell r="G46">
            <v>13</v>
          </cell>
          <cell r="H46">
            <v>7</v>
          </cell>
          <cell r="I46">
            <v>12</v>
          </cell>
        </row>
        <row r="47">
          <cell r="B47">
            <v>104</v>
          </cell>
          <cell r="C47">
            <v>139</v>
          </cell>
          <cell r="D47">
            <v>122</v>
          </cell>
          <cell r="G47">
            <v>106</v>
          </cell>
          <cell r="H47">
            <v>161</v>
          </cell>
          <cell r="I47">
            <v>162</v>
          </cell>
        </row>
        <row r="48">
          <cell r="B48">
            <v>234</v>
          </cell>
          <cell r="C48">
            <v>292</v>
          </cell>
          <cell r="D48">
            <v>311</v>
          </cell>
          <cell r="G48">
            <v>6</v>
          </cell>
          <cell r="H48">
            <v>5</v>
          </cell>
          <cell r="I48">
            <v>4</v>
          </cell>
        </row>
        <row r="49">
          <cell r="B49">
            <v>111</v>
          </cell>
          <cell r="C49">
            <v>139</v>
          </cell>
          <cell r="D49">
            <v>171</v>
          </cell>
          <cell r="G49">
            <v>0</v>
          </cell>
          <cell r="H49">
            <v>0</v>
          </cell>
          <cell r="I49">
            <v>0</v>
          </cell>
        </row>
        <row r="50">
          <cell r="B50">
            <v>88</v>
          </cell>
          <cell r="C50">
            <v>128</v>
          </cell>
          <cell r="D50">
            <v>171</v>
          </cell>
          <cell r="G50">
            <v>62</v>
          </cell>
          <cell r="H50">
            <v>89</v>
          </cell>
          <cell r="I50">
            <v>88</v>
          </cell>
        </row>
        <row r="51">
          <cell r="B51">
            <v>136</v>
          </cell>
          <cell r="C51">
            <v>163</v>
          </cell>
          <cell r="D51">
            <v>152</v>
          </cell>
          <cell r="G51">
            <v>81</v>
          </cell>
          <cell r="H51">
            <v>116</v>
          </cell>
          <cell r="I51">
            <v>127</v>
          </cell>
        </row>
        <row r="52">
          <cell r="B52">
            <v>247</v>
          </cell>
          <cell r="C52">
            <v>286</v>
          </cell>
          <cell r="D52">
            <v>277</v>
          </cell>
          <cell r="G52">
            <v>94</v>
          </cell>
          <cell r="H52">
            <v>109</v>
          </cell>
          <cell r="I52">
            <v>115</v>
          </cell>
        </row>
        <row r="53">
          <cell r="B53">
            <v>97</v>
          </cell>
          <cell r="C53">
            <v>147</v>
          </cell>
          <cell r="D53">
            <v>123</v>
          </cell>
          <cell r="G53">
            <v>28</v>
          </cell>
          <cell r="H53">
            <v>44</v>
          </cell>
          <cell r="I53">
            <v>53</v>
          </cell>
        </row>
        <row r="54">
          <cell r="B54">
            <v>102</v>
          </cell>
          <cell r="C54">
            <v>135</v>
          </cell>
          <cell r="D54">
            <v>136</v>
          </cell>
          <cell r="G54">
            <v>28</v>
          </cell>
          <cell r="H54">
            <v>38</v>
          </cell>
          <cell r="I54">
            <v>47</v>
          </cell>
        </row>
        <row r="55">
          <cell r="B55">
            <v>271</v>
          </cell>
          <cell r="C55">
            <v>269</v>
          </cell>
          <cell r="D55">
            <v>335</v>
          </cell>
          <cell r="G55">
            <v>96</v>
          </cell>
          <cell r="H55">
            <v>155</v>
          </cell>
          <cell r="I55">
            <v>185</v>
          </cell>
        </row>
        <row r="56">
          <cell r="B56">
            <v>14</v>
          </cell>
          <cell r="C56">
            <v>24</v>
          </cell>
          <cell r="D56">
            <v>17</v>
          </cell>
          <cell r="G56">
            <v>102</v>
          </cell>
          <cell r="H56">
            <v>154</v>
          </cell>
          <cell r="I56">
            <v>150</v>
          </cell>
        </row>
        <row r="57">
          <cell r="B57">
            <v>368</v>
          </cell>
          <cell r="C57">
            <v>503</v>
          </cell>
          <cell r="D57">
            <v>485</v>
          </cell>
          <cell r="G57">
            <v>332</v>
          </cell>
          <cell r="H57">
            <v>486</v>
          </cell>
          <cell r="I57">
            <v>462</v>
          </cell>
        </row>
        <row r="58">
          <cell r="B58">
            <v>347</v>
          </cell>
          <cell r="C58">
            <v>430</v>
          </cell>
          <cell r="D58">
            <v>431</v>
          </cell>
          <cell r="G58">
            <v>424</v>
          </cell>
          <cell r="H58">
            <v>531</v>
          </cell>
          <cell r="I58">
            <v>599</v>
          </cell>
        </row>
        <row r="59">
          <cell r="B59">
            <v>188</v>
          </cell>
          <cell r="C59">
            <v>214</v>
          </cell>
          <cell r="D59">
            <v>215</v>
          </cell>
          <cell r="G59">
            <v>1</v>
          </cell>
          <cell r="H59">
            <v>1</v>
          </cell>
          <cell r="I59">
            <v>1</v>
          </cell>
        </row>
        <row r="60">
          <cell r="B60">
            <v>255</v>
          </cell>
          <cell r="C60">
            <v>288</v>
          </cell>
          <cell r="D60">
            <v>300</v>
          </cell>
          <cell r="G60">
            <v>3</v>
          </cell>
          <cell r="H60">
            <v>30</v>
          </cell>
          <cell r="I60">
            <v>35</v>
          </cell>
        </row>
        <row r="61">
          <cell r="B61">
            <v>207</v>
          </cell>
          <cell r="C61">
            <v>242</v>
          </cell>
          <cell r="D61">
            <v>242</v>
          </cell>
          <cell r="G61">
            <v>3</v>
          </cell>
          <cell r="H61">
            <v>8</v>
          </cell>
          <cell r="I61">
            <v>4</v>
          </cell>
        </row>
        <row r="62">
          <cell r="B62">
            <v>131</v>
          </cell>
          <cell r="C62">
            <v>141</v>
          </cell>
          <cell r="D62">
            <v>156</v>
          </cell>
          <cell r="G62">
            <v>27</v>
          </cell>
          <cell r="H62">
            <v>35</v>
          </cell>
          <cell r="I62">
            <v>38</v>
          </cell>
        </row>
        <row r="63">
          <cell r="B63">
            <v>352</v>
          </cell>
          <cell r="C63">
            <v>406</v>
          </cell>
          <cell r="D63">
            <v>387</v>
          </cell>
          <cell r="G63">
            <v>356</v>
          </cell>
          <cell r="H63">
            <v>516</v>
          </cell>
          <cell r="I63">
            <v>597</v>
          </cell>
        </row>
        <row r="64">
          <cell r="B64">
            <v>285</v>
          </cell>
          <cell r="C64">
            <v>301</v>
          </cell>
          <cell r="D64">
            <v>310</v>
          </cell>
          <cell r="G64">
            <v>94</v>
          </cell>
          <cell r="H64">
            <v>158</v>
          </cell>
          <cell r="I64">
            <v>148</v>
          </cell>
        </row>
        <row r="65">
          <cell r="B65">
            <v>451</v>
          </cell>
          <cell r="C65">
            <v>485</v>
          </cell>
          <cell r="D65">
            <v>508</v>
          </cell>
          <cell r="G65">
            <v>367</v>
          </cell>
          <cell r="H65">
            <v>474</v>
          </cell>
          <cell r="I65">
            <v>492</v>
          </cell>
        </row>
        <row r="66">
          <cell r="B66">
            <v>194</v>
          </cell>
          <cell r="C66">
            <v>242</v>
          </cell>
          <cell r="D66">
            <v>194</v>
          </cell>
          <cell r="G66">
            <v>62</v>
          </cell>
          <cell r="H66">
            <v>85</v>
          </cell>
          <cell r="I66">
            <v>110</v>
          </cell>
        </row>
        <row r="67">
          <cell r="B67">
            <v>622</v>
          </cell>
          <cell r="C67">
            <v>699</v>
          </cell>
          <cell r="D67">
            <v>625</v>
          </cell>
          <cell r="G67">
            <v>267</v>
          </cell>
          <cell r="H67">
            <v>371</v>
          </cell>
          <cell r="I67">
            <v>391</v>
          </cell>
        </row>
        <row r="68">
          <cell r="B68">
            <v>259</v>
          </cell>
          <cell r="C68">
            <v>321</v>
          </cell>
          <cell r="D68">
            <v>324</v>
          </cell>
          <cell r="G68">
            <v>264</v>
          </cell>
          <cell r="H68">
            <v>349</v>
          </cell>
          <cell r="I68">
            <v>323</v>
          </cell>
        </row>
        <row r="69">
          <cell r="B69">
            <v>413</v>
          </cell>
          <cell r="C69">
            <v>480</v>
          </cell>
          <cell r="D69">
            <v>442</v>
          </cell>
          <cell r="G69">
            <v>1447</v>
          </cell>
          <cell r="H69">
            <v>1825</v>
          </cell>
          <cell r="I69">
            <v>1906</v>
          </cell>
        </row>
        <row r="70">
          <cell r="B70">
            <v>210</v>
          </cell>
          <cell r="C70">
            <v>226</v>
          </cell>
          <cell r="D70">
            <v>210</v>
          </cell>
          <cell r="G70">
            <v>277</v>
          </cell>
          <cell r="H70">
            <v>397</v>
          </cell>
          <cell r="I70">
            <v>419</v>
          </cell>
        </row>
        <row r="71">
          <cell r="B71">
            <v>241</v>
          </cell>
          <cell r="C71">
            <v>271</v>
          </cell>
          <cell r="D71">
            <v>199</v>
          </cell>
          <cell r="G71">
            <v>744</v>
          </cell>
          <cell r="H71">
            <v>1049</v>
          </cell>
          <cell r="I71">
            <v>1123</v>
          </cell>
        </row>
        <row r="72">
          <cell r="B72">
            <v>381</v>
          </cell>
          <cell r="C72">
            <v>461</v>
          </cell>
          <cell r="D72">
            <v>409</v>
          </cell>
          <cell r="G72">
            <v>749</v>
          </cell>
          <cell r="H72">
            <v>1010</v>
          </cell>
          <cell r="I72">
            <v>1034</v>
          </cell>
        </row>
        <row r="73">
          <cell r="B73">
            <v>63</v>
          </cell>
          <cell r="C73">
            <v>70</v>
          </cell>
          <cell r="D73">
            <v>75</v>
          </cell>
          <cell r="G73">
            <v>0</v>
          </cell>
          <cell r="H73">
            <v>0</v>
          </cell>
          <cell r="I73">
            <v>0</v>
          </cell>
        </row>
        <row r="74">
          <cell r="B74">
            <v>4</v>
          </cell>
          <cell r="C74">
            <v>7</v>
          </cell>
          <cell r="D74">
            <v>3</v>
          </cell>
        </row>
        <row r="75">
          <cell r="B75">
            <v>436</v>
          </cell>
          <cell r="C75">
            <v>530</v>
          </cell>
          <cell r="D75">
            <v>522</v>
          </cell>
        </row>
        <row r="76">
          <cell r="B76">
            <v>410</v>
          </cell>
          <cell r="C76">
            <v>475</v>
          </cell>
          <cell r="D76">
            <v>434</v>
          </cell>
        </row>
        <row r="77">
          <cell r="B77">
            <v>263</v>
          </cell>
          <cell r="C77">
            <v>283</v>
          </cell>
          <cell r="D77">
            <v>245</v>
          </cell>
        </row>
        <row r="78">
          <cell r="B78">
            <v>105</v>
          </cell>
          <cell r="C78">
            <v>161</v>
          </cell>
          <cell r="D78">
            <v>169</v>
          </cell>
        </row>
        <row r="79">
          <cell r="B79">
            <v>82</v>
          </cell>
          <cell r="C79">
            <v>92</v>
          </cell>
          <cell r="D79">
            <v>101</v>
          </cell>
        </row>
        <row r="80">
          <cell r="B80">
            <v>223</v>
          </cell>
          <cell r="C80">
            <v>381</v>
          </cell>
          <cell r="D80">
            <v>358</v>
          </cell>
        </row>
        <row r="81">
          <cell r="B81">
            <v>247</v>
          </cell>
          <cell r="C81">
            <v>417</v>
          </cell>
          <cell r="D81">
            <v>415</v>
          </cell>
        </row>
        <row r="82">
          <cell r="B82">
            <v>194</v>
          </cell>
          <cell r="C82">
            <v>285</v>
          </cell>
          <cell r="D82">
            <v>300</v>
          </cell>
        </row>
        <row r="83">
          <cell r="B83">
            <v>236</v>
          </cell>
          <cell r="C83">
            <v>335</v>
          </cell>
          <cell r="D83">
            <v>317</v>
          </cell>
        </row>
        <row r="84">
          <cell r="B84">
            <v>125</v>
          </cell>
          <cell r="C84">
            <v>183</v>
          </cell>
          <cell r="D84">
            <v>159</v>
          </cell>
        </row>
        <row r="85">
          <cell r="B85">
            <v>276</v>
          </cell>
          <cell r="C85">
            <v>396</v>
          </cell>
          <cell r="D85">
            <v>355</v>
          </cell>
        </row>
        <row r="86">
          <cell r="B86">
            <v>154</v>
          </cell>
          <cell r="C86">
            <v>237</v>
          </cell>
          <cell r="D86">
            <v>271</v>
          </cell>
        </row>
      </sheetData>
      <sheetData sheetId="17">
        <row r="4">
          <cell r="C4">
            <v>0</v>
          </cell>
          <cell r="D4">
            <v>0</v>
          </cell>
          <cell r="E4">
            <v>1</v>
          </cell>
          <cell r="H4">
            <v>-1</v>
          </cell>
          <cell r="I4">
            <v>1</v>
          </cell>
          <cell r="J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H5">
            <v>1</v>
          </cell>
          <cell r="I5">
            <v>0</v>
          </cell>
          <cell r="J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H6">
            <v>0</v>
          </cell>
          <cell r="I6">
            <v>-1</v>
          </cell>
          <cell r="J6">
            <v>-3</v>
          </cell>
        </row>
        <row r="7">
          <cell r="C7">
            <v>1</v>
          </cell>
          <cell r="D7">
            <v>0</v>
          </cell>
          <cell r="E7">
            <v>0</v>
          </cell>
          <cell r="H7">
            <v>-1</v>
          </cell>
          <cell r="I7">
            <v>-3</v>
          </cell>
          <cell r="J7">
            <v>-2</v>
          </cell>
        </row>
        <row r="8">
          <cell r="C8">
            <v>1</v>
          </cell>
          <cell r="D8">
            <v>-1</v>
          </cell>
          <cell r="E8">
            <v>1</v>
          </cell>
          <cell r="H8">
            <v>-1</v>
          </cell>
          <cell r="I8">
            <v>0</v>
          </cell>
          <cell r="J8">
            <v>-1</v>
          </cell>
        </row>
        <row r="9">
          <cell r="C9">
            <v>0</v>
          </cell>
          <cell r="D9">
            <v>-1</v>
          </cell>
          <cell r="E9">
            <v>-1</v>
          </cell>
          <cell r="H9">
            <v>1</v>
          </cell>
          <cell r="I9">
            <v>1</v>
          </cell>
          <cell r="J9">
            <v>4</v>
          </cell>
        </row>
        <row r="10">
          <cell r="C10">
            <v>-5</v>
          </cell>
          <cell r="D10">
            <v>-6</v>
          </cell>
          <cell r="E10">
            <v>4</v>
          </cell>
          <cell r="H10">
            <v>1</v>
          </cell>
          <cell r="I10">
            <v>3</v>
          </cell>
          <cell r="J10">
            <v>1</v>
          </cell>
        </row>
        <row r="11">
          <cell r="C11">
            <v>-4</v>
          </cell>
          <cell r="D11">
            <v>-3</v>
          </cell>
          <cell r="E11">
            <v>3</v>
          </cell>
          <cell r="H11">
            <v>1</v>
          </cell>
          <cell r="I11">
            <v>3</v>
          </cell>
          <cell r="J11">
            <v>2</v>
          </cell>
        </row>
        <row r="12">
          <cell r="C12">
            <v>-3</v>
          </cell>
          <cell r="D12">
            <v>0</v>
          </cell>
          <cell r="E12">
            <v>-1</v>
          </cell>
          <cell r="H12">
            <v>0</v>
          </cell>
          <cell r="I12">
            <v>1</v>
          </cell>
          <cell r="J12">
            <v>2</v>
          </cell>
        </row>
        <row r="13">
          <cell r="C13">
            <v>0</v>
          </cell>
          <cell r="D13">
            <v>-9</v>
          </cell>
          <cell r="E13">
            <v>-4</v>
          </cell>
          <cell r="H13">
            <v>-1</v>
          </cell>
          <cell r="I13">
            <v>-1</v>
          </cell>
          <cell r="J13">
            <v>0</v>
          </cell>
        </row>
        <row r="14">
          <cell r="C14">
            <v>5</v>
          </cell>
          <cell r="D14">
            <v>10</v>
          </cell>
          <cell r="E14">
            <v>9</v>
          </cell>
          <cell r="H14">
            <v>-1</v>
          </cell>
          <cell r="I14">
            <v>-1</v>
          </cell>
          <cell r="J14">
            <v>-2</v>
          </cell>
        </row>
        <row r="15">
          <cell r="C15">
            <v>3</v>
          </cell>
          <cell r="D15">
            <v>3</v>
          </cell>
          <cell r="E15">
            <v>-2</v>
          </cell>
          <cell r="H15">
            <v>0</v>
          </cell>
          <cell r="I15">
            <v>1</v>
          </cell>
          <cell r="J15">
            <v>2</v>
          </cell>
        </row>
        <row r="16">
          <cell r="C16">
            <v>2</v>
          </cell>
          <cell r="D16">
            <v>3</v>
          </cell>
          <cell r="E16">
            <v>4</v>
          </cell>
          <cell r="H16">
            <v>-2</v>
          </cell>
          <cell r="I16">
            <v>-1</v>
          </cell>
          <cell r="J16">
            <v>-1</v>
          </cell>
        </row>
        <row r="17">
          <cell r="C17">
            <v>0</v>
          </cell>
          <cell r="D17">
            <v>0</v>
          </cell>
          <cell r="E17">
            <v>2</v>
          </cell>
          <cell r="H17">
            <v>0</v>
          </cell>
          <cell r="I17">
            <v>0</v>
          </cell>
          <cell r="J17">
            <v>0</v>
          </cell>
        </row>
        <row r="18">
          <cell r="C18">
            <v>-1</v>
          </cell>
          <cell r="D18">
            <v>2</v>
          </cell>
          <cell r="E18">
            <v>-1</v>
          </cell>
          <cell r="H18">
            <v>-1</v>
          </cell>
          <cell r="I18">
            <v>0</v>
          </cell>
          <cell r="J18">
            <v>-1</v>
          </cell>
        </row>
        <row r="19">
          <cell r="C19">
            <v>-4</v>
          </cell>
          <cell r="D19">
            <v>-5</v>
          </cell>
          <cell r="E19">
            <v>-7</v>
          </cell>
          <cell r="H19">
            <v>1</v>
          </cell>
          <cell r="I19">
            <v>4</v>
          </cell>
          <cell r="J19">
            <v>3</v>
          </cell>
        </row>
        <row r="20">
          <cell r="C20">
            <v>2</v>
          </cell>
          <cell r="D20">
            <v>3</v>
          </cell>
          <cell r="E20">
            <v>0</v>
          </cell>
          <cell r="H20">
            <v>0</v>
          </cell>
          <cell r="I20">
            <v>-1</v>
          </cell>
          <cell r="J20">
            <v>0</v>
          </cell>
        </row>
        <row r="21">
          <cell r="C21">
            <v>0</v>
          </cell>
          <cell r="D21">
            <v>-5</v>
          </cell>
          <cell r="E21">
            <v>-1</v>
          </cell>
          <cell r="H21">
            <v>0</v>
          </cell>
          <cell r="I21">
            <v>1</v>
          </cell>
          <cell r="J21">
            <v>-1</v>
          </cell>
        </row>
        <row r="22">
          <cell r="C22">
            <v>6</v>
          </cell>
          <cell r="D22">
            <v>6</v>
          </cell>
          <cell r="E22">
            <v>-1</v>
          </cell>
          <cell r="H22">
            <v>-1</v>
          </cell>
          <cell r="I22">
            <v>-2</v>
          </cell>
          <cell r="J22">
            <v>-1</v>
          </cell>
        </row>
        <row r="23">
          <cell r="C23">
            <v>3</v>
          </cell>
          <cell r="D23">
            <v>4</v>
          </cell>
          <cell r="E23">
            <v>3</v>
          </cell>
          <cell r="H23">
            <v>1</v>
          </cell>
          <cell r="I23">
            <v>2</v>
          </cell>
          <cell r="J23">
            <v>1</v>
          </cell>
        </row>
        <row r="24">
          <cell r="C24">
            <v>-1</v>
          </cell>
          <cell r="D24">
            <v>-1</v>
          </cell>
          <cell r="E24">
            <v>-1</v>
          </cell>
          <cell r="H24">
            <v>1</v>
          </cell>
          <cell r="I24">
            <v>2</v>
          </cell>
          <cell r="J24">
            <v>3</v>
          </cell>
        </row>
        <row r="25">
          <cell r="C25">
            <v>8</v>
          </cell>
          <cell r="D25">
            <v>5</v>
          </cell>
          <cell r="E25">
            <v>7</v>
          </cell>
          <cell r="H25">
            <v>0</v>
          </cell>
          <cell r="I25">
            <v>0</v>
          </cell>
          <cell r="J25">
            <v>0</v>
          </cell>
        </row>
        <row r="26">
          <cell r="C26">
            <v>0</v>
          </cell>
          <cell r="D26">
            <v>2</v>
          </cell>
          <cell r="E26">
            <v>1</v>
          </cell>
          <cell r="H26">
            <v>-2</v>
          </cell>
          <cell r="I26">
            <v>-3</v>
          </cell>
          <cell r="J26">
            <v>-3</v>
          </cell>
        </row>
        <row r="27">
          <cell r="C27">
            <v>-1</v>
          </cell>
          <cell r="D27">
            <v>3</v>
          </cell>
          <cell r="E27">
            <v>6</v>
          </cell>
          <cell r="H27">
            <v>2</v>
          </cell>
          <cell r="I27">
            <v>0</v>
          </cell>
          <cell r="J27">
            <v>3</v>
          </cell>
        </row>
        <row r="28">
          <cell r="C28">
            <v>10</v>
          </cell>
          <cell r="D28">
            <v>0</v>
          </cell>
          <cell r="E28">
            <v>9</v>
          </cell>
          <cell r="H28">
            <v>2</v>
          </cell>
          <cell r="I28">
            <v>2</v>
          </cell>
          <cell r="J28">
            <v>3</v>
          </cell>
        </row>
        <row r="29">
          <cell r="C29">
            <v>5</v>
          </cell>
          <cell r="D29">
            <v>9</v>
          </cell>
          <cell r="E29">
            <v>-2</v>
          </cell>
          <cell r="H29">
            <v>-1</v>
          </cell>
          <cell r="I29">
            <v>0</v>
          </cell>
          <cell r="J29">
            <v>-1</v>
          </cell>
        </row>
        <row r="30">
          <cell r="C30">
            <v>-3</v>
          </cell>
          <cell r="D30">
            <v>0</v>
          </cell>
          <cell r="E30">
            <v>-6</v>
          </cell>
          <cell r="H30">
            <v>0</v>
          </cell>
          <cell r="I30">
            <v>0</v>
          </cell>
          <cell r="J30">
            <v>0</v>
          </cell>
        </row>
        <row r="31">
          <cell r="C31">
            <v>0</v>
          </cell>
          <cell r="D31">
            <v>5</v>
          </cell>
          <cell r="E31">
            <v>8</v>
          </cell>
          <cell r="H31">
            <v>0</v>
          </cell>
          <cell r="I31">
            <v>0</v>
          </cell>
          <cell r="J31">
            <v>0</v>
          </cell>
        </row>
        <row r="32">
          <cell r="C32">
            <v>2</v>
          </cell>
          <cell r="D32">
            <v>-2</v>
          </cell>
          <cell r="E32">
            <v>2</v>
          </cell>
        </row>
        <row r="33">
          <cell r="C33">
            <v>0</v>
          </cell>
          <cell r="D33">
            <v>0</v>
          </cell>
          <cell r="E33">
            <v>-4</v>
          </cell>
        </row>
        <row r="34">
          <cell r="C34">
            <v>0</v>
          </cell>
          <cell r="D34">
            <v>0</v>
          </cell>
          <cell r="E34">
            <v>0</v>
          </cell>
          <cell r="H34">
            <v>-1</v>
          </cell>
          <cell r="I34">
            <v>-2</v>
          </cell>
          <cell r="J34">
            <v>-1</v>
          </cell>
        </row>
        <row r="35">
          <cell r="C35">
            <v>-1</v>
          </cell>
          <cell r="D35">
            <v>-4</v>
          </cell>
          <cell r="E35">
            <v>-2</v>
          </cell>
          <cell r="H35">
            <v>0</v>
          </cell>
          <cell r="I35">
            <v>0</v>
          </cell>
          <cell r="J35">
            <v>0</v>
          </cell>
        </row>
        <row r="36">
          <cell r="C36">
            <v>0</v>
          </cell>
          <cell r="D36">
            <v>1</v>
          </cell>
          <cell r="E36">
            <v>-4</v>
          </cell>
          <cell r="H36">
            <v>0</v>
          </cell>
          <cell r="I36">
            <v>0</v>
          </cell>
          <cell r="J36">
            <v>0</v>
          </cell>
        </row>
        <row r="37">
          <cell r="C37">
            <v>0</v>
          </cell>
          <cell r="D37">
            <v>1</v>
          </cell>
          <cell r="E37">
            <v>3</v>
          </cell>
          <cell r="H37">
            <v>1</v>
          </cell>
          <cell r="I37">
            <v>0</v>
          </cell>
          <cell r="J37">
            <v>1</v>
          </cell>
        </row>
        <row r="38">
          <cell r="C38">
            <v>1</v>
          </cell>
          <cell r="D38">
            <v>0</v>
          </cell>
          <cell r="E38">
            <v>0</v>
          </cell>
          <cell r="H38">
            <v>-2</v>
          </cell>
          <cell r="I38">
            <v>-1</v>
          </cell>
          <cell r="J38">
            <v>-1</v>
          </cell>
        </row>
        <row r="39">
          <cell r="C39">
            <v>1</v>
          </cell>
          <cell r="D39">
            <v>-1</v>
          </cell>
          <cell r="E39">
            <v>-1</v>
          </cell>
          <cell r="H39">
            <v>0</v>
          </cell>
          <cell r="I39">
            <v>0</v>
          </cell>
          <cell r="J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</row>
        <row r="41">
          <cell r="C41">
            <v>1</v>
          </cell>
          <cell r="D41">
            <v>1</v>
          </cell>
          <cell r="E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C42">
            <v>0</v>
          </cell>
          <cell r="D42">
            <v>-1</v>
          </cell>
          <cell r="E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C43">
            <v>1</v>
          </cell>
          <cell r="D43">
            <v>1</v>
          </cell>
          <cell r="E43">
            <v>3</v>
          </cell>
          <cell r="H43">
            <v>1</v>
          </cell>
          <cell r="I43">
            <v>1</v>
          </cell>
          <cell r="J43">
            <v>0</v>
          </cell>
        </row>
        <row r="44">
          <cell r="C44">
            <v>2</v>
          </cell>
          <cell r="D44">
            <v>-1</v>
          </cell>
          <cell r="E44">
            <v>3</v>
          </cell>
          <cell r="H44">
            <v>0</v>
          </cell>
          <cell r="I44">
            <v>0</v>
          </cell>
          <cell r="J44">
            <v>0</v>
          </cell>
        </row>
        <row r="45">
          <cell r="C45">
            <v>1</v>
          </cell>
          <cell r="D45">
            <v>-1</v>
          </cell>
          <cell r="E45">
            <v>2</v>
          </cell>
          <cell r="H45">
            <v>0</v>
          </cell>
          <cell r="I45">
            <v>0</v>
          </cell>
          <cell r="J45">
            <v>0</v>
          </cell>
        </row>
        <row r="46">
          <cell r="C46">
            <v>0</v>
          </cell>
          <cell r="D46">
            <v>-1</v>
          </cell>
          <cell r="E46">
            <v>-2</v>
          </cell>
          <cell r="H46">
            <v>0</v>
          </cell>
          <cell r="I46">
            <v>0</v>
          </cell>
          <cell r="J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H47">
            <v>1</v>
          </cell>
          <cell r="I47">
            <v>0</v>
          </cell>
          <cell r="J47">
            <v>2</v>
          </cell>
        </row>
        <row r="48">
          <cell r="C48">
            <v>3</v>
          </cell>
          <cell r="D48">
            <v>4</v>
          </cell>
          <cell r="E48">
            <v>2</v>
          </cell>
          <cell r="H48">
            <v>2</v>
          </cell>
          <cell r="I48">
            <v>4</v>
          </cell>
          <cell r="J48">
            <v>-1</v>
          </cell>
        </row>
        <row r="49">
          <cell r="C49">
            <v>-5</v>
          </cell>
          <cell r="D49">
            <v>-7</v>
          </cell>
          <cell r="E49">
            <v>-7</v>
          </cell>
          <cell r="H49">
            <v>-3</v>
          </cell>
          <cell r="I49">
            <v>-4</v>
          </cell>
          <cell r="J49">
            <v>-2</v>
          </cell>
        </row>
        <row r="50">
          <cell r="C50">
            <v>2</v>
          </cell>
          <cell r="D50">
            <v>0</v>
          </cell>
          <cell r="E50">
            <v>1</v>
          </cell>
          <cell r="H50">
            <v>0</v>
          </cell>
          <cell r="I50">
            <v>0</v>
          </cell>
          <cell r="J50">
            <v>0</v>
          </cell>
        </row>
        <row r="51">
          <cell r="C51">
            <v>0</v>
          </cell>
          <cell r="D51">
            <v>-1</v>
          </cell>
          <cell r="E51">
            <v>-1</v>
          </cell>
          <cell r="H51">
            <v>0</v>
          </cell>
          <cell r="I51">
            <v>1</v>
          </cell>
          <cell r="J51">
            <v>0</v>
          </cell>
        </row>
        <row r="52">
          <cell r="C52">
            <v>-1</v>
          </cell>
          <cell r="D52">
            <v>-2</v>
          </cell>
          <cell r="E52">
            <v>-2</v>
          </cell>
          <cell r="H52">
            <v>0</v>
          </cell>
          <cell r="I52">
            <v>0</v>
          </cell>
          <cell r="J52">
            <v>0</v>
          </cell>
        </row>
        <row r="53">
          <cell r="C53">
            <v>1</v>
          </cell>
          <cell r="D53">
            <v>1</v>
          </cell>
          <cell r="E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C54">
            <v>-1</v>
          </cell>
          <cell r="D54">
            <v>0</v>
          </cell>
          <cell r="E54">
            <v>-1</v>
          </cell>
          <cell r="H54">
            <v>-2</v>
          </cell>
          <cell r="I54">
            <v>-4</v>
          </cell>
          <cell r="J54">
            <v>-4</v>
          </cell>
        </row>
        <row r="55">
          <cell r="C55">
            <v>4</v>
          </cell>
          <cell r="D55">
            <v>3</v>
          </cell>
          <cell r="E55">
            <v>1</v>
          </cell>
          <cell r="H55">
            <v>0</v>
          </cell>
          <cell r="I55">
            <v>0</v>
          </cell>
          <cell r="J55">
            <v>-1</v>
          </cell>
        </row>
        <row r="56">
          <cell r="C56">
            <v>1</v>
          </cell>
          <cell r="D56">
            <v>2</v>
          </cell>
          <cell r="E56">
            <v>1</v>
          </cell>
          <cell r="H56">
            <v>-1</v>
          </cell>
          <cell r="I56">
            <v>0</v>
          </cell>
          <cell r="J56">
            <v>-2</v>
          </cell>
        </row>
        <row r="57">
          <cell r="C57">
            <v>-2</v>
          </cell>
          <cell r="D57">
            <v>-2</v>
          </cell>
          <cell r="E57">
            <v>-2</v>
          </cell>
          <cell r="H57">
            <v>0</v>
          </cell>
          <cell r="I57">
            <v>0</v>
          </cell>
          <cell r="J57">
            <v>0</v>
          </cell>
        </row>
        <row r="58">
          <cell r="C58">
            <v>3</v>
          </cell>
          <cell r="D58">
            <v>1</v>
          </cell>
          <cell r="E58">
            <v>1</v>
          </cell>
          <cell r="H58">
            <v>0</v>
          </cell>
          <cell r="I58">
            <v>0</v>
          </cell>
          <cell r="J58">
            <v>0</v>
          </cell>
        </row>
        <row r="59">
          <cell r="C59">
            <v>0</v>
          </cell>
          <cell r="D59">
            <v>0</v>
          </cell>
          <cell r="E59">
            <v>-2</v>
          </cell>
          <cell r="H59">
            <v>-3</v>
          </cell>
          <cell r="I59">
            <v>-4</v>
          </cell>
          <cell r="J59">
            <v>-4</v>
          </cell>
        </row>
        <row r="60">
          <cell r="C60">
            <v>0</v>
          </cell>
          <cell r="D60">
            <v>0</v>
          </cell>
          <cell r="E60">
            <v>1</v>
          </cell>
          <cell r="H60">
            <v>-2</v>
          </cell>
          <cell r="I60">
            <v>-7</v>
          </cell>
          <cell r="J60">
            <v>-7</v>
          </cell>
        </row>
        <row r="61">
          <cell r="C61">
            <v>3</v>
          </cell>
          <cell r="D61">
            <v>2</v>
          </cell>
          <cell r="E61">
            <v>0</v>
          </cell>
          <cell r="H61">
            <v>3</v>
          </cell>
          <cell r="I61">
            <v>3</v>
          </cell>
          <cell r="J61">
            <v>2</v>
          </cell>
        </row>
        <row r="62">
          <cell r="C62">
            <v>1</v>
          </cell>
          <cell r="D62">
            <v>0</v>
          </cell>
          <cell r="E62">
            <v>1</v>
          </cell>
          <cell r="H62">
            <v>2</v>
          </cell>
          <cell r="I62">
            <v>1</v>
          </cell>
          <cell r="J62">
            <v>0</v>
          </cell>
        </row>
        <row r="63">
          <cell r="C63">
            <v>1</v>
          </cell>
          <cell r="D63">
            <v>-1</v>
          </cell>
          <cell r="E63">
            <v>-2</v>
          </cell>
          <cell r="H63">
            <v>-2</v>
          </cell>
          <cell r="I63">
            <v>-5</v>
          </cell>
          <cell r="J63">
            <v>-8</v>
          </cell>
        </row>
        <row r="64">
          <cell r="C64">
            <v>1</v>
          </cell>
          <cell r="D64">
            <v>1</v>
          </cell>
          <cell r="E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</row>
        <row r="66">
          <cell r="C66">
            <v>3</v>
          </cell>
          <cell r="D66">
            <v>4</v>
          </cell>
          <cell r="E66">
            <v>4</v>
          </cell>
        </row>
        <row r="67">
          <cell r="C67">
            <v>-2</v>
          </cell>
          <cell r="D67">
            <v>-3</v>
          </cell>
          <cell r="E67">
            <v>3</v>
          </cell>
        </row>
        <row r="68">
          <cell r="C68">
            <v>-1</v>
          </cell>
          <cell r="D68">
            <v>-4</v>
          </cell>
          <cell r="E68">
            <v>-1</v>
          </cell>
        </row>
        <row r="69">
          <cell r="C69">
            <v>0</v>
          </cell>
          <cell r="D69">
            <v>-1</v>
          </cell>
          <cell r="E69">
            <v>0</v>
          </cell>
        </row>
        <row r="70">
          <cell r="C70">
            <v>1</v>
          </cell>
          <cell r="D70">
            <v>2</v>
          </cell>
          <cell r="E70">
            <v>0</v>
          </cell>
        </row>
        <row r="71">
          <cell r="C71">
            <v>-1</v>
          </cell>
          <cell r="D71">
            <v>-1</v>
          </cell>
          <cell r="E71">
            <v>-1</v>
          </cell>
        </row>
        <row r="72">
          <cell r="C72">
            <v>0</v>
          </cell>
          <cell r="D72">
            <v>0</v>
          </cell>
          <cell r="E72">
            <v>-3</v>
          </cell>
        </row>
        <row r="73">
          <cell r="C73">
            <v>1</v>
          </cell>
          <cell r="D73">
            <v>-1</v>
          </cell>
          <cell r="E73">
            <v>3</v>
          </cell>
        </row>
        <row r="74">
          <cell r="C74">
            <v>-1</v>
          </cell>
          <cell r="D74">
            <v>-1</v>
          </cell>
          <cell r="E74">
            <v>-2</v>
          </cell>
        </row>
        <row r="75">
          <cell r="C75">
            <v>0</v>
          </cell>
          <cell r="D75">
            <v>1</v>
          </cell>
          <cell r="E75">
            <v>-2</v>
          </cell>
        </row>
        <row r="76">
          <cell r="C76">
            <v>-1</v>
          </cell>
          <cell r="D76">
            <v>2</v>
          </cell>
          <cell r="E76">
            <v>1</v>
          </cell>
        </row>
        <row r="77">
          <cell r="C77">
            <v>0</v>
          </cell>
          <cell r="D77">
            <v>-1</v>
          </cell>
          <cell r="E7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7"/>
  <sheetViews>
    <sheetView tabSelected="1" zoomScalePageLayoutView="0" workbookViewId="0" topLeftCell="A4">
      <selection activeCell="G86" sqref="G86"/>
    </sheetView>
  </sheetViews>
  <sheetFormatPr defaultColWidth="13.125" defaultRowHeight="14.25" customHeight="1"/>
  <cols>
    <col min="1" max="16384" width="13.125" style="5" customWidth="1"/>
  </cols>
  <sheetData>
    <row r="1" spans="1:10" ht="18.75" customHeight="1">
      <c r="A1" s="1"/>
      <c r="B1" s="2"/>
      <c r="C1" s="3" t="s">
        <v>0</v>
      </c>
      <c r="D1" s="3"/>
      <c r="E1" s="3"/>
      <c r="F1" s="3"/>
      <c r="G1" s="3"/>
      <c r="H1" s="3"/>
      <c r="I1" s="4" t="s">
        <v>1</v>
      </c>
      <c r="J1" s="4"/>
    </row>
    <row r="2" spans="1:10" ht="13.5" customHeight="1">
      <c r="A2" s="6"/>
      <c r="B2" s="7" t="s">
        <v>2</v>
      </c>
      <c r="C2" s="8" t="s">
        <v>3</v>
      </c>
      <c r="D2" s="8"/>
      <c r="E2" s="8"/>
      <c r="F2" s="8" t="s">
        <v>4</v>
      </c>
      <c r="G2" s="8"/>
      <c r="H2" s="8"/>
      <c r="I2" s="9" t="s">
        <v>5</v>
      </c>
      <c r="J2" s="10" t="s">
        <v>6</v>
      </c>
    </row>
    <row r="3" spans="1:10" ht="13.5" customHeight="1">
      <c r="A3" s="11"/>
      <c r="B3" s="12"/>
      <c r="C3" s="13" t="s">
        <v>7</v>
      </c>
      <c r="D3" s="13" t="s">
        <v>8</v>
      </c>
      <c r="E3" s="13" t="s">
        <v>9</v>
      </c>
      <c r="F3" s="13" t="s">
        <v>10</v>
      </c>
      <c r="G3" s="13" t="s">
        <v>11</v>
      </c>
      <c r="H3" s="13" t="s">
        <v>12</v>
      </c>
      <c r="I3" s="14" t="s">
        <v>13</v>
      </c>
      <c r="J3" s="15"/>
    </row>
    <row r="4" spans="1:10" ht="13.5" customHeight="1">
      <c r="A4" s="16" t="s">
        <v>14</v>
      </c>
      <c r="B4" s="17">
        <f>'[1]H27年11月末'!J4</f>
        <v>78344</v>
      </c>
      <c r="C4" s="18">
        <v>51</v>
      </c>
      <c r="D4" s="18">
        <v>53</v>
      </c>
      <c r="E4" s="18">
        <f>C4-D4</f>
        <v>-2</v>
      </c>
      <c r="F4" s="18">
        <v>200</v>
      </c>
      <c r="G4" s="18">
        <v>192</v>
      </c>
      <c r="H4" s="18">
        <f>F4-G4</f>
        <v>8</v>
      </c>
      <c r="I4" s="18">
        <f>E4+H4</f>
        <v>6</v>
      </c>
      <c r="J4" s="19">
        <f>B4+I4</f>
        <v>78350</v>
      </c>
    </row>
    <row r="5" spans="1:10" ht="13.5" customHeight="1">
      <c r="A5" s="16" t="s">
        <v>15</v>
      </c>
      <c r="B5" s="20">
        <f>'[1]H27年11月末'!J5</f>
        <v>77401</v>
      </c>
      <c r="C5" s="21">
        <v>55</v>
      </c>
      <c r="D5" s="21">
        <v>58</v>
      </c>
      <c r="E5" s="21">
        <f>C5-D5</f>
        <v>-3</v>
      </c>
      <c r="F5" s="21">
        <v>156</v>
      </c>
      <c r="G5" s="21">
        <v>147</v>
      </c>
      <c r="H5" s="21">
        <f>F5-G5</f>
        <v>9</v>
      </c>
      <c r="I5" s="21">
        <f>E5+H5</f>
        <v>6</v>
      </c>
      <c r="J5" s="22">
        <f>B5+I5</f>
        <v>77407</v>
      </c>
    </row>
    <row r="6" spans="1:10" ht="13.5" customHeight="1">
      <c r="A6" s="23" t="s">
        <v>16</v>
      </c>
      <c r="B6" s="24">
        <f>'[1]H27年11月末'!J6</f>
        <v>155745</v>
      </c>
      <c r="C6" s="25">
        <f aca="true" t="shared" si="0" ref="C6:J6">C4+C5</f>
        <v>106</v>
      </c>
      <c r="D6" s="25">
        <f t="shared" si="0"/>
        <v>111</v>
      </c>
      <c r="E6" s="25">
        <f t="shared" si="0"/>
        <v>-5</v>
      </c>
      <c r="F6" s="25">
        <f t="shared" si="0"/>
        <v>356</v>
      </c>
      <c r="G6" s="25">
        <f t="shared" si="0"/>
        <v>339</v>
      </c>
      <c r="H6" s="25">
        <f t="shared" si="0"/>
        <v>17</v>
      </c>
      <c r="I6" s="25">
        <f t="shared" si="0"/>
        <v>12</v>
      </c>
      <c r="J6" s="26">
        <f t="shared" si="0"/>
        <v>155757</v>
      </c>
    </row>
    <row r="7" spans="1:10" ht="7.5" customHeight="1">
      <c r="A7" s="27"/>
      <c r="B7" s="28"/>
      <c r="C7" s="29"/>
      <c r="D7" s="29"/>
      <c r="E7" s="29"/>
      <c r="F7" s="29"/>
      <c r="G7" s="29"/>
      <c r="H7" s="28"/>
      <c r="I7" s="30"/>
      <c r="J7" s="30"/>
    </row>
    <row r="8" spans="1:10" ht="13.5" customHeight="1">
      <c r="A8" s="31" t="s">
        <v>17</v>
      </c>
      <c r="B8" s="32" t="s">
        <v>18</v>
      </c>
      <c r="C8" s="33" t="s">
        <v>19</v>
      </c>
      <c r="D8" s="8"/>
      <c r="E8" s="8"/>
      <c r="F8" s="8"/>
      <c r="G8" s="8"/>
      <c r="H8" s="8"/>
      <c r="I8" s="34" t="s">
        <v>20</v>
      </c>
      <c r="J8" s="35"/>
    </row>
    <row r="9" spans="1:10" ht="13.5" customHeight="1">
      <c r="A9" s="36"/>
      <c r="B9" s="37"/>
      <c r="C9" s="38" t="s">
        <v>21</v>
      </c>
      <c r="D9" s="39"/>
      <c r="E9" s="40" t="s">
        <v>22</v>
      </c>
      <c r="F9" s="40"/>
      <c r="G9" s="40" t="s">
        <v>23</v>
      </c>
      <c r="H9" s="40"/>
      <c r="I9" s="41"/>
      <c r="J9" s="42"/>
    </row>
    <row r="10" spans="1:10" ht="13.5" customHeight="1">
      <c r="A10" s="43"/>
      <c r="B10" s="44">
        <f>'[1]H27年11月末'!I10</f>
        <v>61213</v>
      </c>
      <c r="C10" s="45">
        <v>261</v>
      </c>
      <c r="D10" s="46"/>
      <c r="E10" s="45">
        <v>226</v>
      </c>
      <c r="F10" s="46"/>
      <c r="G10" s="45">
        <f>C10-E10</f>
        <v>35</v>
      </c>
      <c r="H10" s="46"/>
      <c r="I10" s="45">
        <f>B10+G10</f>
        <v>61248</v>
      </c>
      <c r="J10" s="47"/>
    </row>
    <row r="11" spans="1:10" ht="9" customHeight="1">
      <c r="A11" s="27"/>
      <c r="B11" s="28"/>
      <c r="C11" s="29"/>
      <c r="D11" s="29"/>
      <c r="E11" s="29"/>
      <c r="F11" s="29"/>
      <c r="G11" s="29"/>
      <c r="H11" s="28"/>
      <c r="I11" s="30"/>
      <c r="J11" s="48"/>
    </row>
    <row r="12" spans="1:10" ht="13.5" customHeight="1">
      <c r="A12" s="49" t="s">
        <v>24</v>
      </c>
      <c r="B12" s="50" t="s">
        <v>17</v>
      </c>
      <c r="C12" s="50" t="s">
        <v>14</v>
      </c>
      <c r="D12" s="50" t="s">
        <v>15</v>
      </c>
      <c r="E12" s="51" t="s">
        <v>16</v>
      </c>
      <c r="F12" s="52" t="s">
        <v>24</v>
      </c>
      <c r="G12" s="50" t="s">
        <v>17</v>
      </c>
      <c r="H12" s="50" t="s">
        <v>14</v>
      </c>
      <c r="I12" s="50" t="s">
        <v>15</v>
      </c>
      <c r="J12" s="53" t="s">
        <v>16</v>
      </c>
    </row>
    <row r="13" spans="1:10" ht="13.5" customHeight="1">
      <c r="A13" s="54" t="s">
        <v>25</v>
      </c>
      <c r="B13" s="55">
        <f>'[1]H27年11月末'!B13+'[1]12月異動'!C4</f>
        <v>196</v>
      </c>
      <c r="C13" s="55">
        <f>'[1]H27年11月末'!C13+'[1]12月異動'!D4</f>
        <v>205</v>
      </c>
      <c r="D13" s="55">
        <f>'[1]H27年11月末'!D13+'[1]12月異動'!E4</f>
        <v>188</v>
      </c>
      <c r="E13" s="55">
        <f aca="true" t="shared" si="1" ref="E13:E76">C13+D13</f>
        <v>393</v>
      </c>
      <c r="F13" s="56" t="s">
        <v>26</v>
      </c>
      <c r="G13" s="55">
        <f>'[1]H27年11月末'!G13+'[1]12月異動'!H4</f>
        <v>120</v>
      </c>
      <c r="H13" s="55">
        <f>'[1]H27年11月末'!H13+'[1]12月異動'!I4</f>
        <v>161</v>
      </c>
      <c r="I13" s="55">
        <f>'[1]H27年11月末'!I13+'[1]12月異動'!J4</f>
        <v>162</v>
      </c>
      <c r="J13" s="57">
        <f aca="true" t="shared" si="2" ref="J13:J73">H13+I13</f>
        <v>323</v>
      </c>
    </row>
    <row r="14" spans="1:10" ht="13.5" customHeight="1">
      <c r="A14" s="58" t="s">
        <v>27</v>
      </c>
      <c r="B14" s="55">
        <f>'[1]H27年11月末'!B14+'[1]12月異動'!C5</f>
        <v>82</v>
      </c>
      <c r="C14" s="55">
        <f>'[1]H27年11月末'!C14+'[1]12月異動'!D5</f>
        <v>80</v>
      </c>
      <c r="D14" s="55">
        <f>'[1]H27年11月末'!D14+'[1]12月異動'!E5</f>
        <v>93</v>
      </c>
      <c r="E14" s="55">
        <f t="shared" si="1"/>
        <v>173</v>
      </c>
      <c r="F14" s="59" t="s">
        <v>28</v>
      </c>
      <c r="G14" s="55">
        <f>'[1]H27年11月末'!G14+'[1]12月異動'!H5</f>
        <v>166</v>
      </c>
      <c r="H14" s="55">
        <f>'[1]H27年11月末'!H14+'[1]12月異動'!I5</f>
        <v>183</v>
      </c>
      <c r="I14" s="55">
        <f>'[1]H27年11月末'!I14+'[1]12月異動'!J5</f>
        <v>179</v>
      </c>
      <c r="J14" s="60">
        <f t="shared" si="2"/>
        <v>362</v>
      </c>
    </row>
    <row r="15" spans="1:10" ht="13.5" customHeight="1">
      <c r="A15" s="58" t="s">
        <v>29</v>
      </c>
      <c r="B15" s="55">
        <f>'[1]H27年11月末'!B15+'[1]12月異動'!C6</f>
        <v>174</v>
      </c>
      <c r="C15" s="55">
        <f>'[1]H27年11月末'!C15+'[1]12月異動'!D6</f>
        <v>198</v>
      </c>
      <c r="D15" s="55">
        <f>'[1]H27年11月末'!D15+'[1]12月異動'!E6</f>
        <v>171</v>
      </c>
      <c r="E15" s="55">
        <f t="shared" si="1"/>
        <v>369</v>
      </c>
      <c r="F15" s="59" t="s">
        <v>30</v>
      </c>
      <c r="G15" s="55">
        <f>'[1]H27年11月末'!G15+'[1]12月異動'!H6</f>
        <v>102</v>
      </c>
      <c r="H15" s="55">
        <f>'[1]H27年11月末'!H15+'[1]12月異動'!I6</f>
        <v>116</v>
      </c>
      <c r="I15" s="55">
        <f>'[1]H27年11月末'!I15+'[1]12月異動'!J6</f>
        <v>123</v>
      </c>
      <c r="J15" s="60">
        <f t="shared" si="2"/>
        <v>239</v>
      </c>
    </row>
    <row r="16" spans="1:10" ht="13.5" customHeight="1">
      <c r="A16" s="58" t="s">
        <v>31</v>
      </c>
      <c r="B16" s="55">
        <f>'[1]H27年11月末'!B16+'[1]12月異動'!C7</f>
        <v>371</v>
      </c>
      <c r="C16" s="55">
        <f>'[1]H27年11月末'!C16+'[1]12月異動'!D7</f>
        <v>376</v>
      </c>
      <c r="D16" s="55">
        <f>'[1]H27年11月末'!D16+'[1]12月異動'!E7</f>
        <v>381</v>
      </c>
      <c r="E16" s="55">
        <f t="shared" si="1"/>
        <v>757</v>
      </c>
      <c r="F16" s="59" t="s">
        <v>32</v>
      </c>
      <c r="G16" s="55">
        <f>'[1]H27年11月末'!G16+'[1]12月異動'!H7</f>
        <v>96</v>
      </c>
      <c r="H16" s="55">
        <f>'[1]H27年11月末'!H16+'[1]12月異動'!I7</f>
        <v>114</v>
      </c>
      <c r="I16" s="55">
        <f>'[1]H27年11月末'!I16+'[1]12月異動'!J7</f>
        <v>118</v>
      </c>
      <c r="J16" s="60">
        <f t="shared" si="2"/>
        <v>232</v>
      </c>
    </row>
    <row r="17" spans="1:10" ht="13.5" customHeight="1">
      <c r="A17" s="58" t="s">
        <v>33</v>
      </c>
      <c r="B17" s="55">
        <f>'[1]H27年11月末'!B17+'[1]12月異動'!C8</f>
        <v>144</v>
      </c>
      <c r="C17" s="55">
        <f>'[1]H27年11月末'!C17+'[1]12月異動'!D8</f>
        <v>129</v>
      </c>
      <c r="D17" s="55">
        <f>'[1]H27年11月末'!D17+'[1]12月異動'!E8</f>
        <v>115</v>
      </c>
      <c r="E17" s="55">
        <f t="shared" si="1"/>
        <v>244</v>
      </c>
      <c r="F17" s="59" t="s">
        <v>34</v>
      </c>
      <c r="G17" s="55">
        <f>'[1]H27年11月末'!G17+'[1]12月異動'!H8</f>
        <v>113</v>
      </c>
      <c r="H17" s="55">
        <f>'[1]H27年11月末'!H17+'[1]12月異動'!I8</f>
        <v>136</v>
      </c>
      <c r="I17" s="55">
        <f>'[1]H27年11月末'!I17+'[1]12月異動'!J8</f>
        <v>136</v>
      </c>
      <c r="J17" s="60">
        <f t="shared" si="2"/>
        <v>272</v>
      </c>
    </row>
    <row r="18" spans="1:10" ht="13.5" customHeight="1">
      <c r="A18" s="58" t="s">
        <v>35</v>
      </c>
      <c r="B18" s="55">
        <f>'[1]H27年11月末'!B18+'[1]12月異動'!C9</f>
        <v>103</v>
      </c>
      <c r="C18" s="55">
        <f>'[1]H27年11月末'!C18+'[1]12月異動'!D9</f>
        <v>132</v>
      </c>
      <c r="D18" s="55">
        <f>'[1]H27年11月末'!D18+'[1]12月異動'!E9</f>
        <v>136</v>
      </c>
      <c r="E18" s="55">
        <f t="shared" si="1"/>
        <v>268</v>
      </c>
      <c r="F18" s="59" t="s">
        <v>36</v>
      </c>
      <c r="G18" s="55">
        <f>'[1]H27年11月末'!G18+'[1]12月異動'!H9</f>
        <v>232</v>
      </c>
      <c r="H18" s="55">
        <f>'[1]H27年11月末'!H18+'[1]12月異動'!I9</f>
        <v>251</v>
      </c>
      <c r="I18" s="55">
        <f>'[1]H27年11月末'!I18+'[1]12月異動'!J9</f>
        <v>272</v>
      </c>
      <c r="J18" s="60">
        <f t="shared" si="2"/>
        <v>523</v>
      </c>
    </row>
    <row r="19" spans="1:10" ht="13.5" customHeight="1">
      <c r="A19" s="58" t="s">
        <v>37</v>
      </c>
      <c r="B19" s="55">
        <f>'[1]H27年11月末'!B19+'[1]12月異動'!C10</f>
        <v>558</v>
      </c>
      <c r="C19" s="55">
        <f>'[1]H27年11月末'!C19+'[1]12月異動'!D10</f>
        <v>586</v>
      </c>
      <c r="D19" s="55">
        <f>'[1]H27年11月末'!D19+'[1]12月異動'!E10</f>
        <v>581</v>
      </c>
      <c r="E19" s="55">
        <f t="shared" si="1"/>
        <v>1167</v>
      </c>
      <c r="F19" s="59" t="s">
        <v>38</v>
      </c>
      <c r="G19" s="55">
        <f>'[1]H27年11月末'!G19+'[1]12月異動'!H10</f>
        <v>116</v>
      </c>
      <c r="H19" s="55">
        <f>'[1]H27年11月末'!H19+'[1]12月異動'!I10</f>
        <v>148</v>
      </c>
      <c r="I19" s="55">
        <f>'[1]H27年11月末'!I19+'[1]12月異動'!J10</f>
        <v>152</v>
      </c>
      <c r="J19" s="60">
        <f t="shared" si="2"/>
        <v>300</v>
      </c>
    </row>
    <row r="20" spans="1:10" ht="13.5" customHeight="1">
      <c r="A20" s="58" t="s">
        <v>39</v>
      </c>
      <c r="B20" s="55">
        <f>'[1]H27年11月末'!B20+'[1]12月異動'!C11</f>
        <v>546</v>
      </c>
      <c r="C20" s="55">
        <f>'[1]H27年11月末'!C20+'[1]12月異動'!D11</f>
        <v>642</v>
      </c>
      <c r="D20" s="55">
        <f>'[1]H27年11月末'!D20+'[1]12月異動'!E11</f>
        <v>448</v>
      </c>
      <c r="E20" s="55">
        <f t="shared" si="1"/>
        <v>1090</v>
      </c>
      <c r="F20" s="59" t="s">
        <v>40</v>
      </c>
      <c r="G20" s="55">
        <f>'[1]H27年11月末'!G20+'[1]12月異動'!H11</f>
        <v>109</v>
      </c>
      <c r="H20" s="55">
        <f>'[1]H27年11月末'!H20+'[1]12月異動'!I11</f>
        <v>133</v>
      </c>
      <c r="I20" s="55">
        <f>'[1]H27年11月末'!I20+'[1]12月異動'!J11</f>
        <v>136</v>
      </c>
      <c r="J20" s="60">
        <f t="shared" si="2"/>
        <v>269</v>
      </c>
    </row>
    <row r="21" spans="1:10" ht="13.5" customHeight="1">
      <c r="A21" s="58" t="s">
        <v>41</v>
      </c>
      <c r="B21" s="55">
        <f>'[1]H27年11月末'!B21+'[1]12月異動'!C12</f>
        <v>557</v>
      </c>
      <c r="C21" s="55">
        <f>'[1]H27年11月末'!C21+'[1]12月異動'!D12</f>
        <v>657</v>
      </c>
      <c r="D21" s="55">
        <f>'[1]H27年11月末'!D21+'[1]12月異動'!E12</f>
        <v>597</v>
      </c>
      <c r="E21" s="55">
        <f t="shared" si="1"/>
        <v>1254</v>
      </c>
      <c r="F21" s="59" t="s">
        <v>42</v>
      </c>
      <c r="G21" s="55">
        <f>'[1]H27年11月末'!G21+'[1]12月異動'!H12</f>
        <v>178</v>
      </c>
      <c r="H21" s="55">
        <f>'[1]H27年11月末'!H21+'[1]12月異動'!I12</f>
        <v>211</v>
      </c>
      <c r="I21" s="55">
        <f>'[1]H27年11月末'!I21+'[1]12月異動'!J12</f>
        <v>248</v>
      </c>
      <c r="J21" s="60">
        <f t="shared" si="2"/>
        <v>459</v>
      </c>
    </row>
    <row r="22" spans="1:10" ht="13.5" customHeight="1">
      <c r="A22" s="58" t="s">
        <v>43</v>
      </c>
      <c r="B22" s="55">
        <f>'[1]H27年11月末'!B22+'[1]12月異動'!C13</f>
        <v>4239</v>
      </c>
      <c r="C22" s="55">
        <f>'[1]H27年11月末'!C22+'[1]12月異動'!D13</f>
        <v>5430</v>
      </c>
      <c r="D22" s="55">
        <f>'[1]H27年11月末'!D22+'[1]12月異動'!E13</f>
        <v>5275</v>
      </c>
      <c r="E22" s="55">
        <f t="shared" si="1"/>
        <v>10705</v>
      </c>
      <c r="F22" s="59" t="s">
        <v>44</v>
      </c>
      <c r="G22" s="55">
        <f>'[1]H27年11月末'!G22+'[1]12月異動'!H13</f>
        <v>191</v>
      </c>
      <c r="H22" s="55">
        <f>'[1]H27年11月末'!H22+'[1]12月異動'!I13</f>
        <v>217</v>
      </c>
      <c r="I22" s="55">
        <f>'[1]H27年11月末'!I22+'[1]12月異動'!J13</f>
        <v>264</v>
      </c>
      <c r="J22" s="60">
        <f t="shared" si="2"/>
        <v>481</v>
      </c>
    </row>
    <row r="23" spans="1:10" ht="13.5" customHeight="1">
      <c r="A23" s="58" t="s">
        <v>45</v>
      </c>
      <c r="B23" s="55">
        <f>'[1]H27年11月末'!B23+'[1]12月異動'!C14</f>
        <v>3359</v>
      </c>
      <c r="C23" s="55">
        <f>'[1]H27年11月末'!C23+'[1]12月異動'!D14</f>
        <v>4245</v>
      </c>
      <c r="D23" s="55">
        <f>'[1]H27年11月末'!D23+'[1]12月異動'!E14</f>
        <v>3978</v>
      </c>
      <c r="E23" s="55">
        <f t="shared" si="1"/>
        <v>8223</v>
      </c>
      <c r="F23" s="59" t="s">
        <v>46</v>
      </c>
      <c r="G23" s="55">
        <f>'[1]H27年11月末'!G23+'[1]12月異動'!H14</f>
        <v>190</v>
      </c>
      <c r="H23" s="55">
        <f>'[1]H27年11月末'!H23+'[1]12月異動'!I14</f>
        <v>219</v>
      </c>
      <c r="I23" s="55">
        <f>'[1]H27年11月末'!I23+'[1]12月異動'!J14</f>
        <v>259</v>
      </c>
      <c r="J23" s="60">
        <f t="shared" si="2"/>
        <v>478</v>
      </c>
    </row>
    <row r="24" spans="1:10" ht="13.5" customHeight="1">
      <c r="A24" s="58" t="s">
        <v>47</v>
      </c>
      <c r="B24" s="55">
        <f>'[1]H27年11月末'!B24+'[1]12月異動'!C15</f>
        <v>1235</v>
      </c>
      <c r="C24" s="55">
        <f>'[1]H27年11月末'!C24+'[1]12月異動'!D15</f>
        <v>1865</v>
      </c>
      <c r="D24" s="55">
        <f>'[1]H27年11月末'!D24+'[1]12月異動'!E15</f>
        <v>1608</v>
      </c>
      <c r="E24" s="55">
        <f t="shared" si="1"/>
        <v>3473</v>
      </c>
      <c r="F24" s="59" t="s">
        <v>48</v>
      </c>
      <c r="G24" s="55">
        <f>'[1]H27年11月末'!G24+'[1]12月異動'!H15</f>
        <v>119</v>
      </c>
      <c r="H24" s="55">
        <f>'[1]H27年11月末'!H24+'[1]12月異動'!I15</f>
        <v>119</v>
      </c>
      <c r="I24" s="55">
        <f>'[1]H27年11月末'!I24+'[1]12月異動'!J15</f>
        <v>125</v>
      </c>
      <c r="J24" s="60">
        <f t="shared" si="2"/>
        <v>244</v>
      </c>
    </row>
    <row r="25" spans="1:10" ht="13.5" customHeight="1">
      <c r="A25" s="58" t="s">
        <v>49</v>
      </c>
      <c r="B25" s="55">
        <f>'[1]H27年11月末'!B25+'[1]12月異動'!C16</f>
        <v>927</v>
      </c>
      <c r="C25" s="55">
        <f>'[1]H27年11月末'!C25+'[1]12月異動'!D16</f>
        <v>1170</v>
      </c>
      <c r="D25" s="55">
        <f>'[1]H27年11月末'!D25+'[1]12月異動'!E16</f>
        <v>1116</v>
      </c>
      <c r="E25" s="55">
        <f t="shared" si="1"/>
        <v>2286</v>
      </c>
      <c r="F25" s="59" t="s">
        <v>50</v>
      </c>
      <c r="G25" s="55">
        <f>'[1]H27年11月末'!G25+'[1]12月異動'!H16</f>
        <v>108</v>
      </c>
      <c r="H25" s="55">
        <f>'[1]H27年11月末'!H25+'[1]12月異動'!I16</f>
        <v>131</v>
      </c>
      <c r="I25" s="55">
        <f>'[1]H27年11月末'!I25+'[1]12月異動'!J16</f>
        <v>151</v>
      </c>
      <c r="J25" s="60">
        <f t="shared" si="2"/>
        <v>282</v>
      </c>
    </row>
    <row r="26" spans="1:10" ht="13.5" customHeight="1">
      <c r="A26" s="58" t="s">
        <v>51</v>
      </c>
      <c r="B26" s="55">
        <f>'[1]H27年11月末'!B26+'[1]12月異動'!C17</f>
        <v>653</v>
      </c>
      <c r="C26" s="55">
        <f>'[1]H27年11月末'!C26+'[1]12月異動'!D17</f>
        <v>706</v>
      </c>
      <c r="D26" s="55">
        <f>'[1]H27年11月末'!D26+'[1]12月異動'!E17</f>
        <v>665</v>
      </c>
      <c r="E26" s="55">
        <f t="shared" si="1"/>
        <v>1371</v>
      </c>
      <c r="F26" s="59" t="s">
        <v>52</v>
      </c>
      <c r="G26" s="55">
        <f>'[1]H27年11月末'!G26+'[1]12月異動'!H17</f>
        <v>10</v>
      </c>
      <c r="H26" s="55">
        <f>'[1]H27年11月末'!H26+'[1]12月異動'!I17</f>
        <v>16</v>
      </c>
      <c r="I26" s="55">
        <f>'[1]H27年11月末'!I26+'[1]12月異動'!J17</f>
        <v>21</v>
      </c>
      <c r="J26" s="60">
        <f t="shared" si="2"/>
        <v>37</v>
      </c>
    </row>
    <row r="27" spans="1:10" ht="13.5" customHeight="1">
      <c r="A27" s="58" t="s">
        <v>53</v>
      </c>
      <c r="B27" s="55">
        <f>'[1]H27年11月末'!B27+'[1]12月異動'!C18</f>
        <v>667</v>
      </c>
      <c r="C27" s="55">
        <f>'[1]H27年11月末'!C27+'[1]12月異動'!D18</f>
        <v>833</v>
      </c>
      <c r="D27" s="55">
        <f>'[1]H27年11月末'!D27+'[1]12月異動'!E18</f>
        <v>831</v>
      </c>
      <c r="E27" s="55">
        <f t="shared" si="1"/>
        <v>1664</v>
      </c>
      <c r="F27" s="59" t="s">
        <v>54</v>
      </c>
      <c r="G27" s="55">
        <f>'[1]H27年11月末'!G27+'[1]12月異動'!H18</f>
        <v>175</v>
      </c>
      <c r="H27" s="55">
        <f>'[1]H27年11月末'!H27+'[1]12月異動'!I18</f>
        <v>182</v>
      </c>
      <c r="I27" s="55">
        <f>'[1]H27年11月末'!I27+'[1]12月異動'!J18</f>
        <v>200</v>
      </c>
      <c r="J27" s="60">
        <f t="shared" si="2"/>
        <v>382</v>
      </c>
    </row>
    <row r="28" spans="1:10" ht="13.5" customHeight="1">
      <c r="A28" s="58" t="s">
        <v>55</v>
      </c>
      <c r="B28" s="55">
        <f>'[1]H27年11月末'!B28+'[1]12月異動'!C19</f>
        <v>1050</v>
      </c>
      <c r="C28" s="55">
        <f>'[1]H27年11月末'!C28+'[1]12月異動'!D19</f>
        <v>1412</v>
      </c>
      <c r="D28" s="55">
        <f>'[1]H27年11月末'!D28+'[1]12月異動'!E19</f>
        <v>1441</v>
      </c>
      <c r="E28" s="55">
        <f t="shared" si="1"/>
        <v>2853</v>
      </c>
      <c r="F28" s="59" t="s">
        <v>56</v>
      </c>
      <c r="G28" s="55">
        <f>'[1]H27年11月末'!G28+'[1]12月異動'!H19</f>
        <v>187</v>
      </c>
      <c r="H28" s="55">
        <f>'[1]H27年11月末'!H28+'[1]12月異動'!I19</f>
        <v>247</v>
      </c>
      <c r="I28" s="55">
        <f>'[1]H27年11月末'!I28+'[1]12月異動'!J19</f>
        <v>243</v>
      </c>
      <c r="J28" s="60">
        <f t="shared" si="2"/>
        <v>490</v>
      </c>
    </row>
    <row r="29" spans="1:10" ht="13.5" customHeight="1">
      <c r="A29" s="58" t="s">
        <v>57</v>
      </c>
      <c r="B29" s="55">
        <f>'[1]H27年11月末'!B29+'[1]12月異動'!C20</f>
        <v>510</v>
      </c>
      <c r="C29" s="55">
        <f>'[1]H27年11月末'!C29+'[1]12月異動'!D20</f>
        <v>668</v>
      </c>
      <c r="D29" s="55">
        <f>'[1]H27年11月末'!D29+'[1]12月異動'!E20</f>
        <v>691</v>
      </c>
      <c r="E29" s="55">
        <f t="shared" si="1"/>
        <v>1359</v>
      </c>
      <c r="F29" s="59" t="s">
        <v>58</v>
      </c>
      <c r="G29" s="55">
        <f>'[1]H27年11月末'!G29+'[1]12月異動'!H20</f>
        <v>163</v>
      </c>
      <c r="H29" s="55">
        <f>'[1]H27年11月末'!H29+'[1]12月異動'!I20</f>
        <v>174</v>
      </c>
      <c r="I29" s="55">
        <f>'[1]H27年11月末'!I29+'[1]12月異動'!J20</f>
        <v>180</v>
      </c>
      <c r="J29" s="60">
        <f t="shared" si="2"/>
        <v>354</v>
      </c>
    </row>
    <row r="30" spans="1:10" ht="13.5" customHeight="1">
      <c r="A30" s="58" t="s">
        <v>59</v>
      </c>
      <c r="B30" s="55">
        <f>'[1]H27年11月末'!B30+'[1]12月異動'!C21</f>
        <v>3080</v>
      </c>
      <c r="C30" s="55">
        <f>'[1]H27年11月末'!C30+'[1]12月異動'!D21</f>
        <v>4048</v>
      </c>
      <c r="D30" s="55">
        <f>'[1]H27年11月末'!D30+'[1]12月異動'!E21</f>
        <v>4331</v>
      </c>
      <c r="E30" s="55">
        <f t="shared" si="1"/>
        <v>8379</v>
      </c>
      <c r="F30" s="59" t="s">
        <v>60</v>
      </c>
      <c r="G30" s="55">
        <f>'[1]H27年11月末'!G30+'[1]12月異動'!H21</f>
        <v>261</v>
      </c>
      <c r="H30" s="55">
        <f>'[1]H27年11月末'!H30+'[1]12月異動'!I21</f>
        <v>347</v>
      </c>
      <c r="I30" s="55">
        <f>'[1]H27年11月末'!I30+'[1]12月異動'!J21</f>
        <v>338</v>
      </c>
      <c r="J30" s="60">
        <f t="shared" si="2"/>
        <v>685</v>
      </c>
    </row>
    <row r="31" spans="1:10" ht="13.5" customHeight="1">
      <c r="A31" s="58" t="s">
        <v>61</v>
      </c>
      <c r="B31" s="55">
        <f>'[1]H27年11月末'!B31+'[1]12月異動'!C22</f>
        <v>2331</v>
      </c>
      <c r="C31" s="55">
        <f>'[1]H27年11月末'!C31+'[1]12月異動'!D22</f>
        <v>3176</v>
      </c>
      <c r="D31" s="55">
        <f>'[1]H27年11月末'!D31+'[1]12月異動'!E22</f>
        <v>2858</v>
      </c>
      <c r="E31" s="55">
        <f t="shared" si="1"/>
        <v>6034</v>
      </c>
      <c r="F31" s="59" t="s">
        <v>62</v>
      </c>
      <c r="G31" s="55">
        <f>'[1]H27年11月末'!G31+'[1]12月異動'!H22</f>
        <v>130</v>
      </c>
      <c r="H31" s="55">
        <f>'[1]H27年11月末'!H31+'[1]12月異動'!I22</f>
        <v>158</v>
      </c>
      <c r="I31" s="55">
        <f>'[1]H27年11月末'!I31+'[1]12月異動'!J22</f>
        <v>161</v>
      </c>
      <c r="J31" s="60">
        <f t="shared" si="2"/>
        <v>319</v>
      </c>
    </row>
    <row r="32" spans="1:10" ht="13.5" customHeight="1">
      <c r="A32" s="58" t="s">
        <v>63</v>
      </c>
      <c r="B32" s="55">
        <f>'[1]H27年11月末'!B32+'[1]12月異動'!C23</f>
        <v>908</v>
      </c>
      <c r="C32" s="55">
        <f>'[1]H27年11月末'!C32+'[1]12月異動'!D23</f>
        <v>1094</v>
      </c>
      <c r="D32" s="55">
        <f>'[1]H27年11月末'!D32+'[1]12月異動'!E23</f>
        <v>961</v>
      </c>
      <c r="E32" s="55">
        <f t="shared" si="1"/>
        <v>2055</v>
      </c>
      <c r="F32" s="59" t="s">
        <v>64</v>
      </c>
      <c r="G32" s="55">
        <f>'[1]H27年11月末'!G32+'[1]12月異動'!H23</f>
        <v>174</v>
      </c>
      <c r="H32" s="55">
        <f>'[1]H27年11月末'!H32+'[1]12月異動'!I23</f>
        <v>202</v>
      </c>
      <c r="I32" s="55">
        <f>'[1]H27年11月末'!I32+'[1]12月異動'!J23</f>
        <v>243</v>
      </c>
      <c r="J32" s="60">
        <f t="shared" si="2"/>
        <v>445</v>
      </c>
    </row>
    <row r="33" spans="1:10" ht="13.5" customHeight="1">
      <c r="A33" s="58" t="s">
        <v>65</v>
      </c>
      <c r="B33" s="55">
        <f>'[1]H27年11月末'!B33+'[1]12月異動'!C24</f>
        <v>45</v>
      </c>
      <c r="C33" s="55">
        <f>'[1]H27年11月末'!C33+'[1]12月異動'!D24</f>
        <v>70</v>
      </c>
      <c r="D33" s="55">
        <f>'[1]H27年11月末'!D33+'[1]12月異動'!E24</f>
        <v>48</v>
      </c>
      <c r="E33" s="55">
        <f t="shared" si="1"/>
        <v>118</v>
      </c>
      <c r="F33" s="59" t="s">
        <v>66</v>
      </c>
      <c r="G33" s="55">
        <f>'[1]H27年11月末'!G33+'[1]12月異動'!H24</f>
        <v>122</v>
      </c>
      <c r="H33" s="55">
        <f>'[1]H27年11月末'!H33+'[1]12月異動'!I24</f>
        <v>144</v>
      </c>
      <c r="I33" s="55">
        <f>'[1]H27年11月末'!I33+'[1]12月異動'!J24</f>
        <v>149</v>
      </c>
      <c r="J33" s="60">
        <f t="shared" si="2"/>
        <v>293</v>
      </c>
    </row>
    <row r="34" spans="1:10" ht="13.5" customHeight="1">
      <c r="A34" s="58" t="s">
        <v>67</v>
      </c>
      <c r="B34" s="55">
        <f>'[1]H27年11月末'!B34+'[1]12月異動'!C25</f>
        <v>3183</v>
      </c>
      <c r="C34" s="55">
        <f>'[1]H27年11月末'!C34+'[1]12月異動'!D25</f>
        <v>4108</v>
      </c>
      <c r="D34" s="55">
        <f>'[1]H27年11月末'!D34+'[1]12月異動'!E25</f>
        <v>4374</v>
      </c>
      <c r="E34" s="55">
        <f t="shared" si="1"/>
        <v>8482</v>
      </c>
      <c r="F34" s="59" t="s">
        <v>68</v>
      </c>
      <c r="G34" s="55">
        <f>'[1]H27年11月末'!G34+'[1]12月異動'!H25</f>
        <v>7</v>
      </c>
      <c r="H34" s="55">
        <f>'[1]H27年11月末'!H34+'[1]12月異動'!I25</f>
        <v>11</v>
      </c>
      <c r="I34" s="55">
        <f>'[1]H27年11月末'!I34+'[1]12月異動'!J25</f>
        <v>14</v>
      </c>
      <c r="J34" s="60">
        <f t="shared" si="2"/>
        <v>25</v>
      </c>
    </row>
    <row r="35" spans="1:10" ht="13.5" customHeight="1">
      <c r="A35" s="58" t="s">
        <v>69</v>
      </c>
      <c r="B35" s="55">
        <f>'[1]H27年11月末'!B35+'[1]12月異動'!C26</f>
        <v>349</v>
      </c>
      <c r="C35" s="55">
        <f>'[1]H27年11月末'!C35+'[1]12月異動'!D26</f>
        <v>551</v>
      </c>
      <c r="D35" s="55">
        <f>'[1]H27年11月末'!D35+'[1]12月異動'!E26</f>
        <v>567</v>
      </c>
      <c r="E35" s="55">
        <f t="shared" si="1"/>
        <v>1118</v>
      </c>
      <c r="F35" s="59" t="s">
        <v>70</v>
      </c>
      <c r="G35" s="55">
        <f>'[1]H27年11月末'!G35+'[1]12月異動'!H26</f>
        <v>184</v>
      </c>
      <c r="H35" s="55">
        <f>'[1]H27年11月末'!H35+'[1]12月異動'!I26</f>
        <v>250</v>
      </c>
      <c r="I35" s="55">
        <f>'[1]H27年11月末'!I35+'[1]12月異動'!J26</f>
        <v>287</v>
      </c>
      <c r="J35" s="60">
        <f t="shared" si="2"/>
        <v>537</v>
      </c>
    </row>
    <row r="36" spans="1:10" ht="13.5" customHeight="1">
      <c r="A36" s="58" t="s">
        <v>71</v>
      </c>
      <c r="B36" s="55">
        <f>'[1]H27年11月末'!B36+'[1]12月異動'!C27</f>
        <v>2645</v>
      </c>
      <c r="C36" s="55">
        <f>'[1]H27年11月末'!C36+'[1]12月異動'!D27</f>
        <v>3468</v>
      </c>
      <c r="D36" s="55">
        <f>'[1]H27年11月末'!D36+'[1]12月異動'!E27</f>
        <v>3365</v>
      </c>
      <c r="E36" s="55">
        <f t="shared" si="1"/>
        <v>6833</v>
      </c>
      <c r="F36" s="59" t="s">
        <v>72</v>
      </c>
      <c r="G36" s="55">
        <f>'[1]H27年11月末'!G36+'[1]12月異動'!H27</f>
        <v>517</v>
      </c>
      <c r="H36" s="55">
        <f>'[1]H27年11月末'!H36+'[1]12月異動'!I27</f>
        <v>605</v>
      </c>
      <c r="I36" s="55">
        <f>'[1]H27年11月末'!I36+'[1]12月異動'!J27</f>
        <v>624</v>
      </c>
      <c r="J36" s="60">
        <f t="shared" si="2"/>
        <v>1229</v>
      </c>
    </row>
    <row r="37" spans="1:10" ht="13.5" customHeight="1">
      <c r="A37" s="58" t="s">
        <v>73</v>
      </c>
      <c r="B37" s="55">
        <f>'[1]H27年11月末'!B37+'[1]12月異動'!C28</f>
        <v>3315</v>
      </c>
      <c r="C37" s="55">
        <f>'[1]H27年11月末'!C37+'[1]12月異動'!D28</f>
        <v>3957</v>
      </c>
      <c r="D37" s="55">
        <f>'[1]H27年11月末'!D37+'[1]12月異動'!E28</f>
        <v>3541</v>
      </c>
      <c r="E37" s="55">
        <f t="shared" si="1"/>
        <v>7498</v>
      </c>
      <c r="F37" s="59" t="s">
        <v>74</v>
      </c>
      <c r="G37" s="55">
        <f>'[1]H27年11月末'!G37+'[1]12月異動'!H28</f>
        <v>194</v>
      </c>
      <c r="H37" s="55">
        <f>'[1]H27年11月末'!H37+'[1]12月異動'!I28</f>
        <v>251</v>
      </c>
      <c r="I37" s="55">
        <f>'[1]H27年11月末'!I37+'[1]12月異動'!J28</f>
        <v>248</v>
      </c>
      <c r="J37" s="60">
        <f t="shared" si="2"/>
        <v>499</v>
      </c>
    </row>
    <row r="38" spans="1:10" ht="13.5" customHeight="1">
      <c r="A38" s="58" t="s">
        <v>75</v>
      </c>
      <c r="B38" s="55">
        <f>'[1]H27年11月末'!B38+'[1]12月異動'!C29</f>
        <v>2074</v>
      </c>
      <c r="C38" s="55">
        <f>'[1]H27年11月末'!C38+'[1]12月異動'!D29</f>
        <v>2558</v>
      </c>
      <c r="D38" s="55">
        <f>'[1]H27年11月末'!D38+'[1]12月異動'!E29</f>
        <v>2504</v>
      </c>
      <c r="E38" s="55">
        <f t="shared" si="1"/>
        <v>5062</v>
      </c>
      <c r="F38" s="59" t="s">
        <v>76</v>
      </c>
      <c r="G38" s="55">
        <f>'[1]H27年11月末'!G38+'[1]12月異動'!H29</f>
        <v>8</v>
      </c>
      <c r="H38" s="55">
        <f>'[1]H27年11月末'!H38+'[1]12月異動'!I29</f>
        <v>10</v>
      </c>
      <c r="I38" s="55">
        <f>'[1]H27年11月末'!I38+'[1]12月異動'!J29</f>
        <v>11</v>
      </c>
      <c r="J38" s="60">
        <f t="shared" si="2"/>
        <v>21</v>
      </c>
    </row>
    <row r="39" spans="1:10" ht="13.5" customHeight="1">
      <c r="A39" s="58" t="s">
        <v>77</v>
      </c>
      <c r="B39" s="55">
        <f>'[1]H27年11月末'!B39+'[1]12月異動'!C30</f>
        <v>1152</v>
      </c>
      <c r="C39" s="55">
        <f>'[1]H27年11月末'!C39+'[1]12月異動'!D30</f>
        <v>1724</v>
      </c>
      <c r="D39" s="55">
        <f>'[1]H27年11月末'!D39+'[1]12月異動'!E30</f>
        <v>1877</v>
      </c>
      <c r="E39" s="55">
        <f t="shared" si="1"/>
        <v>3601</v>
      </c>
      <c r="F39" s="59" t="s">
        <v>78</v>
      </c>
      <c r="G39" s="55">
        <f>'[1]H27年11月末'!G39+'[1]12月異動'!H30</f>
        <v>135</v>
      </c>
      <c r="H39" s="55">
        <f>'[1]H27年11月末'!H39+'[1]12月異動'!I30</f>
        <v>175</v>
      </c>
      <c r="I39" s="55">
        <f>'[1]H27年11月末'!I39+'[1]12月異動'!J30</f>
        <v>191</v>
      </c>
      <c r="J39" s="60">
        <f t="shared" si="2"/>
        <v>366</v>
      </c>
    </row>
    <row r="40" spans="1:10" ht="13.5" customHeight="1">
      <c r="A40" s="58" t="s">
        <v>79</v>
      </c>
      <c r="B40" s="55">
        <f>'[1]H27年11月末'!B40+'[1]12月異動'!C31</f>
        <v>3900</v>
      </c>
      <c r="C40" s="55">
        <f>'[1]H27年11月末'!C40+'[1]12月異動'!D31</f>
        <v>4818</v>
      </c>
      <c r="D40" s="55">
        <f>'[1]H27年11月末'!D40+'[1]12月異動'!E31</f>
        <v>4765</v>
      </c>
      <c r="E40" s="55">
        <f t="shared" si="1"/>
        <v>9583</v>
      </c>
      <c r="F40" s="59" t="s">
        <v>80</v>
      </c>
      <c r="G40" s="55">
        <f>'[1]H27年11月末'!G40+'[1]12月異動'!H31</f>
        <v>9</v>
      </c>
      <c r="H40" s="55">
        <f>'[1]H27年11月末'!H40+'[1]12月異動'!I31</f>
        <v>11</v>
      </c>
      <c r="I40" s="55">
        <f>'[1]H27年11月末'!I40+'[1]12月異動'!J31</f>
        <v>9</v>
      </c>
      <c r="J40" s="60">
        <f t="shared" si="2"/>
        <v>20</v>
      </c>
    </row>
    <row r="41" spans="1:10" ht="13.5" customHeight="1">
      <c r="A41" s="58" t="s">
        <v>81</v>
      </c>
      <c r="B41" s="55">
        <f>'[1]H27年11月末'!B41+'[1]12月異動'!C32</f>
        <v>2546</v>
      </c>
      <c r="C41" s="55">
        <f>'[1]H27年11月末'!C41+'[1]12月異動'!D32</f>
        <v>3528</v>
      </c>
      <c r="D41" s="55">
        <f>'[1]H27年11月末'!D41+'[1]12月異動'!E32</f>
        <v>3744</v>
      </c>
      <c r="E41" s="55">
        <f t="shared" si="1"/>
        <v>7272</v>
      </c>
      <c r="F41" s="59" t="s">
        <v>82</v>
      </c>
      <c r="G41" s="55">
        <f>'[1]H27年11月末'!G41+'[1]12月異動'!H32</f>
        <v>0</v>
      </c>
      <c r="H41" s="55">
        <f>'[1]H27年11月末'!H41+'[1]12月異動'!I32</f>
        <v>0</v>
      </c>
      <c r="I41" s="55">
        <f>'[1]H27年11月末'!I41+'[1]12月異動'!J32</f>
        <v>0</v>
      </c>
      <c r="J41" s="60">
        <f t="shared" si="2"/>
        <v>0</v>
      </c>
    </row>
    <row r="42" spans="1:10" ht="13.5" customHeight="1">
      <c r="A42" s="58" t="s">
        <v>83</v>
      </c>
      <c r="B42" s="55">
        <f>'[1]H27年11月末'!B42+'[1]12月異動'!C33</f>
        <v>291</v>
      </c>
      <c r="C42" s="55">
        <f>'[1]H27年11月末'!C42+'[1]12月異動'!D33</f>
        <v>443</v>
      </c>
      <c r="D42" s="55">
        <f>'[1]H27年11月末'!D42+'[1]12月異動'!E33</f>
        <v>438</v>
      </c>
      <c r="E42" s="55">
        <f t="shared" si="1"/>
        <v>881</v>
      </c>
      <c r="F42" s="59" t="s">
        <v>84</v>
      </c>
      <c r="G42" s="55">
        <f>'[1]H27年11月末'!G42+'[1]12月異動'!H33</f>
        <v>0</v>
      </c>
      <c r="H42" s="55">
        <f>'[1]H27年11月末'!H42+'[1]12月異動'!I33</f>
        <v>0</v>
      </c>
      <c r="I42" s="55">
        <f>'[1]H27年11月末'!I42+'[1]12月異動'!J33</f>
        <v>0</v>
      </c>
      <c r="J42" s="60">
        <f t="shared" si="2"/>
        <v>0</v>
      </c>
    </row>
    <row r="43" spans="1:10" ht="13.5" customHeight="1">
      <c r="A43" s="58" t="s">
        <v>85</v>
      </c>
      <c r="B43" s="55">
        <f>'[1]H27年11月末'!B43+'[1]12月異動'!C34</f>
        <v>1</v>
      </c>
      <c r="C43" s="55">
        <f>'[1]H27年11月末'!C43+'[1]12月異動'!D34</f>
        <v>0</v>
      </c>
      <c r="D43" s="55">
        <f>'[1]H27年11月末'!D43+'[1]12月異動'!E34</f>
        <v>1</v>
      </c>
      <c r="E43" s="55">
        <f t="shared" si="1"/>
        <v>1</v>
      </c>
      <c r="F43" s="59" t="s">
        <v>86</v>
      </c>
      <c r="G43" s="55">
        <f>'[1]H27年11月末'!G43+'[1]12月異動'!H34</f>
        <v>2</v>
      </c>
      <c r="H43" s="55">
        <f>'[1]H27年11月末'!H43+'[1]12月異動'!I34</f>
        <v>2</v>
      </c>
      <c r="I43" s="55">
        <f>'[1]H27年11月末'!I43+'[1]12月異動'!J34</f>
        <v>1</v>
      </c>
      <c r="J43" s="60">
        <f t="shared" si="2"/>
        <v>3</v>
      </c>
    </row>
    <row r="44" spans="1:10" ht="13.5" customHeight="1">
      <c r="A44" s="58" t="s">
        <v>87</v>
      </c>
      <c r="B44" s="55">
        <f>'[1]H27年11月末'!B44+'[1]12月異動'!C35</f>
        <v>127</v>
      </c>
      <c r="C44" s="55">
        <f>'[1]H27年11月末'!C44+'[1]12月異動'!D35</f>
        <v>203</v>
      </c>
      <c r="D44" s="55">
        <f>'[1]H27年11月末'!D44+'[1]12月異動'!E35</f>
        <v>217</v>
      </c>
      <c r="E44" s="55">
        <f t="shared" si="1"/>
        <v>420</v>
      </c>
      <c r="F44" s="59" t="s">
        <v>88</v>
      </c>
      <c r="G44" s="55">
        <f>'[1]H27年11月末'!G44+'[1]12月異動'!H35</f>
        <v>7</v>
      </c>
      <c r="H44" s="55">
        <f>'[1]H27年11月末'!H44+'[1]12月異動'!I35</f>
        <v>9</v>
      </c>
      <c r="I44" s="55">
        <f>'[1]H27年11月末'!I44+'[1]12月異動'!J35</f>
        <v>7</v>
      </c>
      <c r="J44" s="60">
        <f t="shared" si="2"/>
        <v>16</v>
      </c>
    </row>
    <row r="45" spans="1:10" ht="13.5" customHeight="1">
      <c r="A45" s="58" t="s">
        <v>89</v>
      </c>
      <c r="B45" s="55">
        <f>'[1]H27年11月末'!B45+'[1]12月異動'!C36</f>
        <v>317</v>
      </c>
      <c r="C45" s="55">
        <f>'[1]H27年11月末'!C45+'[1]12月異動'!D36</f>
        <v>432</v>
      </c>
      <c r="D45" s="55">
        <f>'[1]H27年11月末'!D45+'[1]12月異動'!E36</f>
        <v>387</v>
      </c>
      <c r="E45" s="55">
        <f t="shared" si="1"/>
        <v>819</v>
      </c>
      <c r="F45" s="59" t="s">
        <v>90</v>
      </c>
      <c r="G45" s="55">
        <f>'[1]H27年11月末'!G45+'[1]12月異動'!H36</f>
        <v>22</v>
      </c>
      <c r="H45" s="55">
        <f>'[1]H27年11月末'!H45+'[1]12月異動'!I36</f>
        <v>34</v>
      </c>
      <c r="I45" s="55">
        <f>'[1]H27年11月末'!I45+'[1]12月異動'!J36</f>
        <v>33</v>
      </c>
      <c r="J45" s="60">
        <f t="shared" si="2"/>
        <v>67</v>
      </c>
    </row>
    <row r="46" spans="1:10" ht="13.5" customHeight="1">
      <c r="A46" s="58" t="s">
        <v>91</v>
      </c>
      <c r="B46" s="55">
        <f>'[1]H27年11月末'!B46+'[1]12月異動'!C37</f>
        <v>295</v>
      </c>
      <c r="C46" s="55">
        <f>'[1]H27年11月末'!C46+'[1]12月異動'!D37</f>
        <v>404</v>
      </c>
      <c r="D46" s="55">
        <f>'[1]H27年11月末'!D46+'[1]12月異動'!E37</f>
        <v>255</v>
      </c>
      <c r="E46" s="55">
        <f t="shared" si="1"/>
        <v>659</v>
      </c>
      <c r="F46" s="59" t="s">
        <v>92</v>
      </c>
      <c r="G46" s="55">
        <f>'[1]H27年11月末'!G46+'[1]12月異動'!H37</f>
        <v>14</v>
      </c>
      <c r="H46" s="55">
        <f>'[1]H27年11月末'!H46+'[1]12月異動'!I37</f>
        <v>7</v>
      </c>
      <c r="I46" s="55">
        <f>'[1]H27年11月末'!I46+'[1]12月異動'!J37</f>
        <v>13</v>
      </c>
      <c r="J46" s="60">
        <f t="shared" si="2"/>
        <v>20</v>
      </c>
    </row>
    <row r="47" spans="1:10" ht="13.5" customHeight="1">
      <c r="A47" s="58" t="s">
        <v>93</v>
      </c>
      <c r="B47" s="55">
        <f>'[1]H27年11月末'!B47+'[1]12月異動'!C38</f>
        <v>105</v>
      </c>
      <c r="C47" s="55">
        <f>'[1]H27年11月末'!C47+'[1]12月異動'!D38</f>
        <v>139</v>
      </c>
      <c r="D47" s="55">
        <f>'[1]H27年11月末'!D47+'[1]12月異動'!E38</f>
        <v>122</v>
      </c>
      <c r="E47" s="55">
        <f t="shared" si="1"/>
        <v>261</v>
      </c>
      <c r="F47" s="59" t="s">
        <v>94</v>
      </c>
      <c r="G47" s="55">
        <f>'[1]H27年11月末'!G47+'[1]12月異動'!H38</f>
        <v>104</v>
      </c>
      <c r="H47" s="55">
        <f>'[1]H27年11月末'!H47+'[1]12月異動'!I38</f>
        <v>160</v>
      </c>
      <c r="I47" s="55">
        <f>'[1]H27年11月末'!I47+'[1]12月異動'!J38</f>
        <v>161</v>
      </c>
      <c r="J47" s="60">
        <f t="shared" si="2"/>
        <v>321</v>
      </c>
    </row>
    <row r="48" spans="1:10" ht="13.5" customHeight="1">
      <c r="A48" s="58" t="s">
        <v>95</v>
      </c>
      <c r="B48" s="55">
        <f>'[1]H27年11月末'!B48+'[1]12月異動'!C39</f>
        <v>235</v>
      </c>
      <c r="C48" s="55">
        <f>'[1]H27年11月末'!C48+'[1]12月異動'!D39</f>
        <v>291</v>
      </c>
      <c r="D48" s="55">
        <f>'[1]H27年11月末'!D48+'[1]12月異動'!E39</f>
        <v>310</v>
      </c>
      <c r="E48" s="55">
        <f t="shared" si="1"/>
        <v>601</v>
      </c>
      <c r="F48" s="59" t="s">
        <v>96</v>
      </c>
      <c r="G48" s="55">
        <f>'[1]H27年11月末'!G48+'[1]12月異動'!H39</f>
        <v>6</v>
      </c>
      <c r="H48" s="55">
        <f>'[1]H27年11月末'!H48+'[1]12月異動'!I39</f>
        <v>5</v>
      </c>
      <c r="I48" s="55">
        <f>'[1]H27年11月末'!I48+'[1]12月異動'!J39</f>
        <v>4</v>
      </c>
      <c r="J48" s="60">
        <f t="shared" si="2"/>
        <v>9</v>
      </c>
    </row>
    <row r="49" spans="1:10" ht="13.5" customHeight="1">
      <c r="A49" s="58" t="s">
        <v>97</v>
      </c>
      <c r="B49" s="55">
        <f>'[1]H27年11月末'!B49+'[1]12月異動'!C40</f>
        <v>111</v>
      </c>
      <c r="C49" s="55">
        <f>'[1]H27年11月末'!C49+'[1]12月異動'!D40</f>
        <v>139</v>
      </c>
      <c r="D49" s="55">
        <f>'[1]H27年11月末'!D49+'[1]12月異動'!E40</f>
        <v>171</v>
      </c>
      <c r="E49" s="55">
        <f t="shared" si="1"/>
        <v>310</v>
      </c>
      <c r="F49" s="59" t="s">
        <v>98</v>
      </c>
      <c r="G49" s="55">
        <f>'[1]H27年11月末'!G49+'[1]12月異動'!H40</f>
        <v>0</v>
      </c>
      <c r="H49" s="55">
        <f>'[1]H27年11月末'!H49+'[1]12月異動'!I40</f>
        <v>0</v>
      </c>
      <c r="I49" s="55">
        <f>'[1]H27年11月末'!I49+'[1]12月異動'!J40</f>
        <v>0</v>
      </c>
      <c r="J49" s="60">
        <f t="shared" si="2"/>
        <v>0</v>
      </c>
    </row>
    <row r="50" spans="1:10" ht="13.5" customHeight="1">
      <c r="A50" s="58" t="s">
        <v>99</v>
      </c>
      <c r="B50" s="55">
        <f>'[1]H27年11月末'!B50+'[1]12月異動'!C41</f>
        <v>89</v>
      </c>
      <c r="C50" s="55">
        <f>'[1]H27年11月末'!C50+'[1]12月異動'!D41</f>
        <v>129</v>
      </c>
      <c r="D50" s="55">
        <f>'[1]H27年11月末'!D50+'[1]12月異動'!E41</f>
        <v>171</v>
      </c>
      <c r="E50" s="55">
        <f t="shared" si="1"/>
        <v>300</v>
      </c>
      <c r="F50" s="59" t="s">
        <v>100</v>
      </c>
      <c r="G50" s="55">
        <f>'[1]H27年11月末'!G50+'[1]12月異動'!H41</f>
        <v>62</v>
      </c>
      <c r="H50" s="55">
        <f>'[1]H27年11月末'!H50+'[1]12月異動'!I41</f>
        <v>89</v>
      </c>
      <c r="I50" s="55">
        <f>'[1]H27年11月末'!I50+'[1]12月異動'!J41</f>
        <v>88</v>
      </c>
      <c r="J50" s="60">
        <f t="shared" si="2"/>
        <v>177</v>
      </c>
    </row>
    <row r="51" spans="1:10" ht="13.5" customHeight="1">
      <c r="A51" s="58" t="s">
        <v>101</v>
      </c>
      <c r="B51" s="55">
        <f>'[1]H27年11月末'!B51+'[1]12月異動'!C42</f>
        <v>136</v>
      </c>
      <c r="C51" s="55">
        <f>'[1]H27年11月末'!C51+'[1]12月異動'!D42</f>
        <v>162</v>
      </c>
      <c r="D51" s="55">
        <f>'[1]H27年11月末'!D51+'[1]12月異動'!E42</f>
        <v>152</v>
      </c>
      <c r="E51" s="55">
        <f t="shared" si="1"/>
        <v>314</v>
      </c>
      <c r="F51" s="59" t="s">
        <v>102</v>
      </c>
      <c r="G51" s="55">
        <f>'[1]H27年11月末'!G51+'[1]12月異動'!H42</f>
        <v>81</v>
      </c>
      <c r="H51" s="55">
        <f>'[1]H27年11月末'!H51+'[1]12月異動'!I42</f>
        <v>116</v>
      </c>
      <c r="I51" s="55">
        <f>'[1]H27年11月末'!I51+'[1]12月異動'!J42</f>
        <v>127</v>
      </c>
      <c r="J51" s="60">
        <f t="shared" si="2"/>
        <v>243</v>
      </c>
    </row>
    <row r="52" spans="1:10" ht="13.5" customHeight="1">
      <c r="A52" s="58" t="s">
        <v>103</v>
      </c>
      <c r="B52" s="55">
        <f>'[1]H27年11月末'!B52+'[1]12月異動'!C43</f>
        <v>248</v>
      </c>
      <c r="C52" s="55">
        <f>'[1]H27年11月末'!C52+'[1]12月異動'!D43</f>
        <v>287</v>
      </c>
      <c r="D52" s="55">
        <f>'[1]H27年11月末'!D52+'[1]12月異動'!E43</f>
        <v>280</v>
      </c>
      <c r="E52" s="55">
        <f t="shared" si="1"/>
        <v>567</v>
      </c>
      <c r="F52" s="59" t="s">
        <v>104</v>
      </c>
      <c r="G52" s="55">
        <f>'[1]H27年11月末'!G52+'[1]12月異動'!H43</f>
        <v>95</v>
      </c>
      <c r="H52" s="55">
        <f>'[1]H27年11月末'!H52+'[1]12月異動'!I43</f>
        <v>110</v>
      </c>
      <c r="I52" s="55">
        <f>'[1]H27年11月末'!I52+'[1]12月異動'!J43</f>
        <v>115</v>
      </c>
      <c r="J52" s="60">
        <f t="shared" si="2"/>
        <v>225</v>
      </c>
    </row>
    <row r="53" spans="1:10" ht="13.5" customHeight="1">
      <c r="A53" s="58" t="s">
        <v>105</v>
      </c>
      <c r="B53" s="55">
        <f>'[1]H27年11月末'!B53+'[1]12月異動'!C44</f>
        <v>99</v>
      </c>
      <c r="C53" s="55">
        <f>'[1]H27年11月末'!C53+'[1]12月異動'!D44</f>
        <v>146</v>
      </c>
      <c r="D53" s="55">
        <f>'[1]H27年11月末'!D53+'[1]12月異動'!E44</f>
        <v>126</v>
      </c>
      <c r="E53" s="55">
        <f t="shared" si="1"/>
        <v>272</v>
      </c>
      <c r="F53" s="59" t="s">
        <v>106</v>
      </c>
      <c r="G53" s="55">
        <f>'[1]H27年11月末'!G53+'[1]12月異動'!H44</f>
        <v>28</v>
      </c>
      <c r="H53" s="55">
        <f>'[1]H27年11月末'!H53+'[1]12月異動'!I44</f>
        <v>44</v>
      </c>
      <c r="I53" s="55">
        <f>'[1]H27年11月末'!I53+'[1]12月異動'!J44</f>
        <v>53</v>
      </c>
      <c r="J53" s="60">
        <f t="shared" si="2"/>
        <v>97</v>
      </c>
    </row>
    <row r="54" spans="1:10" ht="13.5" customHeight="1">
      <c r="A54" s="58" t="s">
        <v>107</v>
      </c>
      <c r="B54" s="55">
        <f>'[1]H27年11月末'!B54+'[1]12月異動'!C45</f>
        <v>103</v>
      </c>
      <c r="C54" s="55">
        <f>'[1]H27年11月末'!C54+'[1]12月異動'!D45</f>
        <v>134</v>
      </c>
      <c r="D54" s="55">
        <f>'[1]H27年11月末'!D54+'[1]12月異動'!E45</f>
        <v>138</v>
      </c>
      <c r="E54" s="55">
        <f t="shared" si="1"/>
        <v>272</v>
      </c>
      <c r="F54" s="59" t="s">
        <v>108</v>
      </c>
      <c r="G54" s="55">
        <f>'[1]H27年11月末'!G54+'[1]12月異動'!H45</f>
        <v>28</v>
      </c>
      <c r="H54" s="55">
        <f>'[1]H27年11月末'!H54+'[1]12月異動'!I45</f>
        <v>38</v>
      </c>
      <c r="I54" s="55">
        <f>'[1]H27年11月末'!I54+'[1]12月異動'!J45</f>
        <v>47</v>
      </c>
      <c r="J54" s="60">
        <f t="shared" si="2"/>
        <v>85</v>
      </c>
    </row>
    <row r="55" spans="1:10" ht="13.5" customHeight="1">
      <c r="A55" s="58" t="s">
        <v>109</v>
      </c>
      <c r="B55" s="55">
        <f>'[1]H27年11月末'!B55+'[1]12月異動'!C46</f>
        <v>271</v>
      </c>
      <c r="C55" s="55">
        <f>'[1]H27年11月末'!C55+'[1]12月異動'!D46</f>
        <v>268</v>
      </c>
      <c r="D55" s="55">
        <f>'[1]H27年11月末'!D55+'[1]12月異動'!E46</f>
        <v>333</v>
      </c>
      <c r="E55" s="55">
        <f t="shared" si="1"/>
        <v>601</v>
      </c>
      <c r="F55" s="59" t="s">
        <v>110</v>
      </c>
      <c r="G55" s="55">
        <f>'[1]H27年11月末'!G55+'[1]12月異動'!H46</f>
        <v>96</v>
      </c>
      <c r="H55" s="55">
        <f>'[1]H27年11月末'!H55+'[1]12月異動'!I46</f>
        <v>155</v>
      </c>
      <c r="I55" s="55">
        <f>'[1]H27年11月末'!I55+'[1]12月異動'!J46</f>
        <v>185</v>
      </c>
      <c r="J55" s="60">
        <f t="shared" si="2"/>
        <v>340</v>
      </c>
    </row>
    <row r="56" spans="1:10" ht="13.5" customHeight="1">
      <c r="A56" s="58" t="s">
        <v>111</v>
      </c>
      <c r="B56" s="55">
        <f>'[1]H27年11月末'!B56+'[1]12月異動'!C47</f>
        <v>14</v>
      </c>
      <c r="C56" s="55">
        <f>'[1]H27年11月末'!C56+'[1]12月異動'!D47</f>
        <v>24</v>
      </c>
      <c r="D56" s="55">
        <f>'[1]H27年11月末'!D56+'[1]12月異動'!E47</f>
        <v>17</v>
      </c>
      <c r="E56" s="55">
        <f t="shared" si="1"/>
        <v>41</v>
      </c>
      <c r="F56" s="59" t="s">
        <v>112</v>
      </c>
      <c r="G56" s="55">
        <f>'[1]H27年11月末'!G56+'[1]12月異動'!H47</f>
        <v>103</v>
      </c>
      <c r="H56" s="55">
        <f>'[1]H27年11月末'!H56+'[1]12月異動'!I47</f>
        <v>154</v>
      </c>
      <c r="I56" s="55">
        <f>'[1]H27年11月末'!I56+'[1]12月異動'!J47</f>
        <v>152</v>
      </c>
      <c r="J56" s="60">
        <f t="shared" si="2"/>
        <v>306</v>
      </c>
    </row>
    <row r="57" spans="1:10" ht="13.5" customHeight="1">
      <c r="A57" s="58" t="s">
        <v>113</v>
      </c>
      <c r="B57" s="55">
        <f>'[1]H27年11月末'!B57+'[1]12月異動'!C48</f>
        <v>371</v>
      </c>
      <c r="C57" s="55">
        <f>'[1]H27年11月末'!C57+'[1]12月異動'!D48</f>
        <v>507</v>
      </c>
      <c r="D57" s="55">
        <f>'[1]H27年11月末'!D57+'[1]12月異動'!E48</f>
        <v>487</v>
      </c>
      <c r="E57" s="55">
        <f t="shared" si="1"/>
        <v>994</v>
      </c>
      <c r="F57" s="59" t="s">
        <v>114</v>
      </c>
      <c r="G57" s="55">
        <f>'[1]H27年11月末'!G57+'[1]12月異動'!H48</f>
        <v>334</v>
      </c>
      <c r="H57" s="55">
        <f>'[1]H27年11月末'!H57+'[1]12月異動'!I48</f>
        <v>490</v>
      </c>
      <c r="I57" s="55">
        <f>'[1]H27年11月末'!I57+'[1]12月異動'!J48</f>
        <v>461</v>
      </c>
      <c r="J57" s="60">
        <f t="shared" si="2"/>
        <v>951</v>
      </c>
    </row>
    <row r="58" spans="1:10" ht="13.5" customHeight="1">
      <c r="A58" s="58" t="s">
        <v>115</v>
      </c>
      <c r="B58" s="55">
        <f>'[1]H27年11月末'!B58+'[1]12月異動'!C49</f>
        <v>342</v>
      </c>
      <c r="C58" s="55">
        <f>'[1]H27年11月末'!C58+'[1]12月異動'!D49</f>
        <v>423</v>
      </c>
      <c r="D58" s="55">
        <f>'[1]H27年11月末'!D58+'[1]12月異動'!E49</f>
        <v>424</v>
      </c>
      <c r="E58" s="55">
        <f t="shared" si="1"/>
        <v>847</v>
      </c>
      <c r="F58" s="59" t="s">
        <v>116</v>
      </c>
      <c r="G58" s="55">
        <f>'[1]H27年11月末'!G58+'[1]12月異動'!H49</f>
        <v>421</v>
      </c>
      <c r="H58" s="55">
        <f>'[1]H27年11月末'!H58+'[1]12月異動'!I49</f>
        <v>527</v>
      </c>
      <c r="I58" s="55">
        <f>'[1]H27年11月末'!I58+'[1]12月異動'!J49</f>
        <v>597</v>
      </c>
      <c r="J58" s="60">
        <f t="shared" si="2"/>
        <v>1124</v>
      </c>
    </row>
    <row r="59" spans="1:10" ht="13.5" customHeight="1">
      <c r="A59" s="58" t="s">
        <v>117</v>
      </c>
      <c r="B59" s="55">
        <f>'[1]H27年11月末'!B59+'[1]12月異動'!C50</f>
        <v>190</v>
      </c>
      <c r="C59" s="55">
        <f>'[1]H27年11月末'!C59+'[1]12月異動'!D50</f>
        <v>214</v>
      </c>
      <c r="D59" s="55">
        <f>'[1]H27年11月末'!D59+'[1]12月異動'!E50</f>
        <v>216</v>
      </c>
      <c r="E59" s="55">
        <f t="shared" si="1"/>
        <v>430</v>
      </c>
      <c r="F59" s="59" t="s">
        <v>118</v>
      </c>
      <c r="G59" s="55">
        <f>'[1]H27年11月末'!G59+'[1]12月異動'!H50</f>
        <v>1</v>
      </c>
      <c r="H59" s="55">
        <f>'[1]H27年11月末'!H59+'[1]12月異動'!I50</f>
        <v>1</v>
      </c>
      <c r="I59" s="55">
        <f>'[1]H27年11月末'!I59+'[1]12月異動'!J50</f>
        <v>1</v>
      </c>
      <c r="J59" s="60">
        <f t="shared" si="2"/>
        <v>2</v>
      </c>
    </row>
    <row r="60" spans="1:10" ht="13.5" customHeight="1">
      <c r="A60" s="58" t="s">
        <v>119</v>
      </c>
      <c r="B60" s="55">
        <f>'[1]H27年11月末'!B60+'[1]12月異動'!C51</f>
        <v>255</v>
      </c>
      <c r="C60" s="55">
        <f>'[1]H27年11月末'!C60+'[1]12月異動'!D51</f>
        <v>287</v>
      </c>
      <c r="D60" s="55">
        <f>'[1]H27年11月末'!D60+'[1]12月異動'!E51</f>
        <v>299</v>
      </c>
      <c r="E60" s="55">
        <f t="shared" si="1"/>
        <v>586</v>
      </c>
      <c r="F60" s="59" t="s">
        <v>120</v>
      </c>
      <c r="G60" s="55">
        <f>'[1]H27年11月末'!G60+'[1]12月異動'!H51</f>
        <v>3</v>
      </c>
      <c r="H60" s="55">
        <f>'[1]H27年11月末'!H60+'[1]12月異動'!I51</f>
        <v>31</v>
      </c>
      <c r="I60" s="55">
        <f>'[1]H27年11月末'!I60+'[1]12月異動'!J51</f>
        <v>35</v>
      </c>
      <c r="J60" s="60">
        <f t="shared" si="2"/>
        <v>66</v>
      </c>
    </row>
    <row r="61" spans="1:10" ht="13.5" customHeight="1">
      <c r="A61" s="58" t="s">
        <v>121</v>
      </c>
      <c r="B61" s="55">
        <f>'[1]H27年11月末'!B61+'[1]12月異動'!C52</f>
        <v>206</v>
      </c>
      <c r="C61" s="55">
        <f>'[1]H27年11月末'!C61+'[1]12月異動'!D52</f>
        <v>240</v>
      </c>
      <c r="D61" s="55">
        <f>'[1]H27年11月末'!D61+'[1]12月異動'!E52</f>
        <v>240</v>
      </c>
      <c r="E61" s="55">
        <f t="shared" si="1"/>
        <v>480</v>
      </c>
      <c r="F61" s="59" t="s">
        <v>122</v>
      </c>
      <c r="G61" s="55">
        <f>'[1]H27年11月末'!G61+'[1]12月異動'!H52</f>
        <v>3</v>
      </c>
      <c r="H61" s="55">
        <f>'[1]H27年11月末'!H61+'[1]12月異動'!I52</f>
        <v>8</v>
      </c>
      <c r="I61" s="55">
        <f>'[1]H27年11月末'!I61+'[1]12月異動'!J52</f>
        <v>4</v>
      </c>
      <c r="J61" s="60">
        <f t="shared" si="2"/>
        <v>12</v>
      </c>
    </row>
    <row r="62" spans="1:10" ht="13.5" customHeight="1">
      <c r="A62" s="58" t="s">
        <v>123</v>
      </c>
      <c r="B62" s="55">
        <f>'[1]H27年11月末'!B62+'[1]12月異動'!C53</f>
        <v>132</v>
      </c>
      <c r="C62" s="55">
        <f>'[1]H27年11月末'!C62+'[1]12月異動'!D53</f>
        <v>142</v>
      </c>
      <c r="D62" s="55">
        <f>'[1]H27年11月末'!D62+'[1]12月異動'!E53</f>
        <v>156</v>
      </c>
      <c r="E62" s="55">
        <f t="shared" si="1"/>
        <v>298</v>
      </c>
      <c r="F62" s="59" t="s">
        <v>124</v>
      </c>
      <c r="G62" s="55">
        <f>'[1]H27年11月末'!G62+'[1]12月異動'!H53</f>
        <v>27</v>
      </c>
      <c r="H62" s="55">
        <f>'[1]H27年11月末'!H62+'[1]12月異動'!I53</f>
        <v>35</v>
      </c>
      <c r="I62" s="55">
        <f>'[1]H27年11月末'!I62+'[1]12月異動'!J53</f>
        <v>38</v>
      </c>
      <c r="J62" s="60">
        <f t="shared" si="2"/>
        <v>73</v>
      </c>
    </row>
    <row r="63" spans="1:10" ht="13.5" customHeight="1">
      <c r="A63" s="58" t="s">
        <v>125</v>
      </c>
      <c r="B63" s="55">
        <f>'[1]H27年11月末'!B63+'[1]12月異動'!C54</f>
        <v>351</v>
      </c>
      <c r="C63" s="55">
        <f>'[1]H27年11月末'!C63+'[1]12月異動'!D54</f>
        <v>406</v>
      </c>
      <c r="D63" s="55">
        <f>'[1]H27年11月末'!D63+'[1]12月異動'!E54</f>
        <v>386</v>
      </c>
      <c r="E63" s="55">
        <f t="shared" si="1"/>
        <v>792</v>
      </c>
      <c r="F63" s="59" t="s">
        <v>126</v>
      </c>
      <c r="G63" s="55">
        <f>'[1]H27年11月末'!G63+'[1]12月異動'!H54</f>
        <v>354</v>
      </c>
      <c r="H63" s="55">
        <f>'[1]H27年11月末'!H63+'[1]12月異動'!I54</f>
        <v>512</v>
      </c>
      <c r="I63" s="55">
        <f>'[1]H27年11月末'!I63+'[1]12月異動'!J54</f>
        <v>593</v>
      </c>
      <c r="J63" s="60">
        <f t="shared" si="2"/>
        <v>1105</v>
      </c>
    </row>
    <row r="64" spans="1:10" ht="13.5" customHeight="1">
      <c r="A64" s="58" t="s">
        <v>127</v>
      </c>
      <c r="B64" s="55">
        <f>'[1]H27年11月末'!B64+'[1]12月異動'!C55</f>
        <v>289</v>
      </c>
      <c r="C64" s="55">
        <f>'[1]H27年11月末'!C64+'[1]12月異動'!D55</f>
        <v>304</v>
      </c>
      <c r="D64" s="55">
        <f>'[1]H27年11月末'!D64+'[1]12月異動'!E55</f>
        <v>311</v>
      </c>
      <c r="E64" s="55">
        <f t="shared" si="1"/>
        <v>615</v>
      </c>
      <c r="F64" s="59" t="s">
        <v>128</v>
      </c>
      <c r="G64" s="55">
        <f>'[1]H27年11月末'!G64+'[1]12月異動'!H55</f>
        <v>94</v>
      </c>
      <c r="H64" s="55">
        <f>'[1]H27年11月末'!H64+'[1]12月異動'!I55</f>
        <v>158</v>
      </c>
      <c r="I64" s="55">
        <f>'[1]H27年11月末'!I64+'[1]12月異動'!J55</f>
        <v>147</v>
      </c>
      <c r="J64" s="60">
        <f t="shared" si="2"/>
        <v>305</v>
      </c>
    </row>
    <row r="65" spans="1:10" ht="13.5" customHeight="1">
      <c r="A65" s="58" t="s">
        <v>129</v>
      </c>
      <c r="B65" s="55">
        <f>'[1]H27年11月末'!B65+'[1]12月異動'!C56</f>
        <v>452</v>
      </c>
      <c r="C65" s="55">
        <f>'[1]H27年11月末'!C65+'[1]12月異動'!D56</f>
        <v>487</v>
      </c>
      <c r="D65" s="55">
        <f>'[1]H27年11月末'!D65+'[1]12月異動'!E56</f>
        <v>509</v>
      </c>
      <c r="E65" s="55">
        <f t="shared" si="1"/>
        <v>996</v>
      </c>
      <c r="F65" s="59" t="s">
        <v>130</v>
      </c>
      <c r="G65" s="55">
        <f>'[1]H27年11月末'!G65+'[1]12月異動'!H56</f>
        <v>366</v>
      </c>
      <c r="H65" s="55">
        <f>'[1]H27年11月末'!H65+'[1]12月異動'!I56</f>
        <v>474</v>
      </c>
      <c r="I65" s="55">
        <f>'[1]H27年11月末'!I65+'[1]12月異動'!J56</f>
        <v>490</v>
      </c>
      <c r="J65" s="60">
        <f t="shared" si="2"/>
        <v>964</v>
      </c>
    </row>
    <row r="66" spans="1:10" ht="13.5" customHeight="1">
      <c r="A66" s="58" t="s">
        <v>131</v>
      </c>
      <c r="B66" s="55">
        <f>'[1]H27年11月末'!B66+'[1]12月異動'!C57</f>
        <v>192</v>
      </c>
      <c r="C66" s="55">
        <f>'[1]H27年11月末'!C66+'[1]12月異動'!D57</f>
        <v>240</v>
      </c>
      <c r="D66" s="55">
        <f>'[1]H27年11月末'!D66+'[1]12月異動'!E57</f>
        <v>192</v>
      </c>
      <c r="E66" s="55">
        <f t="shared" si="1"/>
        <v>432</v>
      </c>
      <c r="F66" s="59" t="s">
        <v>132</v>
      </c>
      <c r="G66" s="55">
        <f>'[1]H27年11月末'!G66+'[1]12月異動'!H57</f>
        <v>62</v>
      </c>
      <c r="H66" s="55">
        <f>'[1]H27年11月末'!H66+'[1]12月異動'!I57</f>
        <v>85</v>
      </c>
      <c r="I66" s="55">
        <f>'[1]H27年11月末'!I66+'[1]12月異動'!J57</f>
        <v>110</v>
      </c>
      <c r="J66" s="60">
        <f t="shared" si="2"/>
        <v>195</v>
      </c>
    </row>
    <row r="67" spans="1:10" ht="13.5" customHeight="1">
      <c r="A67" s="58" t="s">
        <v>133</v>
      </c>
      <c r="B67" s="55">
        <f>'[1]H27年11月末'!B67+'[1]12月異動'!C58</f>
        <v>625</v>
      </c>
      <c r="C67" s="55">
        <f>'[1]H27年11月末'!C67+'[1]12月異動'!D58</f>
        <v>700</v>
      </c>
      <c r="D67" s="55">
        <f>'[1]H27年11月末'!D67+'[1]12月異動'!E58</f>
        <v>626</v>
      </c>
      <c r="E67" s="55">
        <f t="shared" si="1"/>
        <v>1326</v>
      </c>
      <c r="F67" s="59" t="s">
        <v>134</v>
      </c>
      <c r="G67" s="55">
        <f>'[1]H27年11月末'!G67+'[1]12月異動'!H58</f>
        <v>267</v>
      </c>
      <c r="H67" s="55">
        <f>'[1]H27年11月末'!H67+'[1]12月異動'!I58</f>
        <v>371</v>
      </c>
      <c r="I67" s="55">
        <f>'[1]H27年11月末'!I67+'[1]12月異動'!J58</f>
        <v>391</v>
      </c>
      <c r="J67" s="60">
        <f t="shared" si="2"/>
        <v>762</v>
      </c>
    </row>
    <row r="68" spans="1:10" ht="13.5" customHeight="1">
      <c r="A68" s="58" t="s">
        <v>135</v>
      </c>
      <c r="B68" s="55">
        <f>'[1]H27年11月末'!B68+'[1]12月異動'!C59</f>
        <v>259</v>
      </c>
      <c r="C68" s="55">
        <f>'[1]H27年11月末'!C68+'[1]12月異動'!D59</f>
        <v>321</v>
      </c>
      <c r="D68" s="55">
        <f>'[1]H27年11月末'!D68+'[1]12月異動'!E59</f>
        <v>322</v>
      </c>
      <c r="E68" s="55">
        <f t="shared" si="1"/>
        <v>643</v>
      </c>
      <c r="F68" s="59" t="s">
        <v>136</v>
      </c>
      <c r="G68" s="55">
        <f>'[1]H27年11月末'!G68+'[1]12月異動'!H59</f>
        <v>261</v>
      </c>
      <c r="H68" s="55">
        <f>'[1]H27年11月末'!H68+'[1]12月異動'!I59</f>
        <v>345</v>
      </c>
      <c r="I68" s="55">
        <f>'[1]H27年11月末'!I68+'[1]12月異動'!J59</f>
        <v>319</v>
      </c>
      <c r="J68" s="60">
        <f t="shared" si="2"/>
        <v>664</v>
      </c>
    </row>
    <row r="69" spans="1:10" ht="13.5" customHeight="1">
      <c r="A69" s="58" t="s">
        <v>137</v>
      </c>
      <c r="B69" s="55">
        <f>'[1]H27年11月末'!B69+'[1]12月異動'!C60</f>
        <v>413</v>
      </c>
      <c r="C69" s="55">
        <f>'[1]H27年11月末'!C69+'[1]12月異動'!D60</f>
        <v>480</v>
      </c>
      <c r="D69" s="55">
        <f>'[1]H27年11月末'!D69+'[1]12月異動'!E60</f>
        <v>443</v>
      </c>
      <c r="E69" s="55">
        <f t="shared" si="1"/>
        <v>923</v>
      </c>
      <c r="F69" s="59" t="s">
        <v>138</v>
      </c>
      <c r="G69" s="55">
        <f>'[1]H27年11月末'!G69+'[1]12月異動'!H60</f>
        <v>1445</v>
      </c>
      <c r="H69" s="55">
        <f>'[1]H27年11月末'!H69+'[1]12月異動'!I60</f>
        <v>1818</v>
      </c>
      <c r="I69" s="55">
        <f>'[1]H27年11月末'!I69+'[1]12月異動'!J60</f>
        <v>1899</v>
      </c>
      <c r="J69" s="60">
        <f t="shared" si="2"/>
        <v>3717</v>
      </c>
    </row>
    <row r="70" spans="1:10" ht="13.5" customHeight="1">
      <c r="A70" s="58" t="s">
        <v>139</v>
      </c>
      <c r="B70" s="55">
        <f>'[1]H27年11月末'!B70+'[1]12月異動'!C61</f>
        <v>213</v>
      </c>
      <c r="C70" s="55">
        <f>'[1]H27年11月末'!C70+'[1]12月異動'!D61</f>
        <v>228</v>
      </c>
      <c r="D70" s="55">
        <f>'[1]H27年11月末'!D70+'[1]12月異動'!E61</f>
        <v>210</v>
      </c>
      <c r="E70" s="55">
        <f t="shared" si="1"/>
        <v>438</v>
      </c>
      <c r="F70" s="59" t="s">
        <v>140</v>
      </c>
      <c r="G70" s="55">
        <f>'[1]H27年11月末'!G70+'[1]12月異動'!H61</f>
        <v>280</v>
      </c>
      <c r="H70" s="55">
        <f>'[1]H27年11月末'!H70+'[1]12月異動'!I61</f>
        <v>400</v>
      </c>
      <c r="I70" s="55">
        <f>'[1]H27年11月末'!I70+'[1]12月異動'!J61</f>
        <v>421</v>
      </c>
      <c r="J70" s="60">
        <f t="shared" si="2"/>
        <v>821</v>
      </c>
    </row>
    <row r="71" spans="1:10" ht="13.5" customHeight="1">
      <c r="A71" s="58" t="s">
        <v>141</v>
      </c>
      <c r="B71" s="55">
        <f>'[1]H27年11月末'!B71+'[1]12月異動'!C62</f>
        <v>242</v>
      </c>
      <c r="C71" s="55">
        <f>'[1]H27年11月末'!C71+'[1]12月異動'!D62</f>
        <v>271</v>
      </c>
      <c r="D71" s="55">
        <f>'[1]H27年11月末'!D71+'[1]12月異動'!E62</f>
        <v>200</v>
      </c>
      <c r="E71" s="55">
        <f t="shared" si="1"/>
        <v>471</v>
      </c>
      <c r="F71" s="59" t="s">
        <v>142</v>
      </c>
      <c r="G71" s="55">
        <f>'[1]H27年11月末'!G71+'[1]12月異動'!H62</f>
        <v>746</v>
      </c>
      <c r="H71" s="55">
        <f>'[1]H27年11月末'!H71+'[1]12月異動'!I62</f>
        <v>1050</v>
      </c>
      <c r="I71" s="55">
        <f>'[1]H27年11月末'!I71+'[1]12月異動'!J62</f>
        <v>1123</v>
      </c>
      <c r="J71" s="60">
        <f t="shared" si="2"/>
        <v>2173</v>
      </c>
    </row>
    <row r="72" spans="1:10" ht="13.5" customHeight="1">
      <c r="A72" s="58" t="s">
        <v>143</v>
      </c>
      <c r="B72" s="55">
        <f>'[1]H27年11月末'!B72+'[1]12月異動'!C63</f>
        <v>382</v>
      </c>
      <c r="C72" s="55">
        <f>'[1]H27年11月末'!C72+'[1]12月異動'!D63</f>
        <v>460</v>
      </c>
      <c r="D72" s="55">
        <f>'[1]H27年11月末'!D72+'[1]12月異動'!E63</f>
        <v>407</v>
      </c>
      <c r="E72" s="55">
        <f t="shared" si="1"/>
        <v>867</v>
      </c>
      <c r="F72" s="61" t="s">
        <v>144</v>
      </c>
      <c r="G72" s="55">
        <f>'[1]H27年11月末'!G72+'[1]12月異動'!H63</f>
        <v>747</v>
      </c>
      <c r="H72" s="55">
        <f>'[1]H27年11月末'!H72+'[1]12月異動'!I63</f>
        <v>1005</v>
      </c>
      <c r="I72" s="55">
        <f>'[1]H27年11月末'!I72+'[1]12月異動'!J63</f>
        <v>1026</v>
      </c>
      <c r="J72" s="62">
        <f t="shared" si="2"/>
        <v>2031</v>
      </c>
    </row>
    <row r="73" spans="1:10" ht="13.5" customHeight="1">
      <c r="A73" s="58" t="s">
        <v>145</v>
      </c>
      <c r="B73" s="55">
        <f>'[1]H27年11月末'!B73+'[1]12月異動'!C64</f>
        <v>64</v>
      </c>
      <c r="C73" s="55">
        <f>'[1]H27年11月末'!C73+'[1]12月異動'!D64</f>
        <v>71</v>
      </c>
      <c r="D73" s="55">
        <f>'[1]H27年11月末'!D73+'[1]12月異動'!E64</f>
        <v>75</v>
      </c>
      <c r="E73" s="55">
        <f t="shared" si="1"/>
        <v>146</v>
      </c>
      <c r="F73" s="63" t="s">
        <v>146</v>
      </c>
      <c r="G73" s="55">
        <f>'[1]H27年11月末'!G73+'[1]12月異動'!H64</f>
        <v>0</v>
      </c>
      <c r="H73" s="55">
        <f>'[1]H27年11月末'!H73+'[1]12月異動'!I64</f>
        <v>0</v>
      </c>
      <c r="I73" s="55">
        <f>'[1]H27年11月末'!I73+'[1]12月異動'!J64</f>
        <v>0</v>
      </c>
      <c r="J73" s="62">
        <f t="shared" si="2"/>
        <v>0</v>
      </c>
    </row>
    <row r="74" spans="1:10" ht="13.5" customHeight="1">
      <c r="A74" s="58" t="s">
        <v>147</v>
      </c>
      <c r="B74" s="55">
        <f>'[1]H27年11月末'!B74+'[1]12月異動'!C65</f>
        <v>4</v>
      </c>
      <c r="C74" s="55">
        <f>'[1]H27年11月末'!C74+'[1]12月異動'!D65</f>
        <v>7</v>
      </c>
      <c r="D74" s="55">
        <f>'[1]H27年11月末'!D74+'[1]12月異動'!E65</f>
        <v>3</v>
      </c>
      <c r="E74" s="55">
        <f t="shared" si="1"/>
        <v>10</v>
      </c>
      <c r="F74" s="64" t="s">
        <v>148</v>
      </c>
      <c r="G74" s="65">
        <f>SUM(G13:G73)</f>
        <v>10175</v>
      </c>
      <c r="H74" s="65">
        <f>SUM(H13:H73)</f>
        <v>13155</v>
      </c>
      <c r="I74" s="65">
        <f>SUM(I13:I73)</f>
        <v>13885</v>
      </c>
      <c r="J74" s="66">
        <f>SUM(J13:J73)</f>
        <v>27040</v>
      </c>
    </row>
    <row r="75" spans="1:10" ht="13.5" customHeight="1">
      <c r="A75" s="58" t="s">
        <v>149</v>
      </c>
      <c r="B75" s="55">
        <f>'[1]H27年11月末'!B75+'[1]12月異動'!C66</f>
        <v>439</v>
      </c>
      <c r="C75" s="55">
        <f>'[1]H27年11月末'!C75+'[1]12月異動'!D66</f>
        <v>534</v>
      </c>
      <c r="D75" s="55">
        <f>'[1]H27年11月末'!D75+'[1]12月異動'!E66</f>
        <v>526</v>
      </c>
      <c r="E75" s="55">
        <f t="shared" si="1"/>
        <v>1060</v>
      </c>
      <c r="F75" s="67"/>
      <c r="G75" s="68"/>
      <c r="H75" s="68"/>
      <c r="I75" s="68"/>
      <c r="J75" s="60"/>
    </row>
    <row r="76" spans="1:10" ht="13.5" customHeight="1">
      <c r="A76" s="58" t="s">
        <v>150</v>
      </c>
      <c r="B76" s="55">
        <f>'[1]H27年11月末'!B76+'[1]12月異動'!C67</f>
        <v>408</v>
      </c>
      <c r="C76" s="55">
        <f>'[1]H27年11月末'!C76+'[1]12月異動'!D67</f>
        <v>472</v>
      </c>
      <c r="D76" s="55">
        <f>'[1]H27年11月末'!D76+'[1]12月異動'!E67</f>
        <v>437</v>
      </c>
      <c r="E76" s="55">
        <f t="shared" si="1"/>
        <v>909</v>
      </c>
      <c r="F76" s="67"/>
      <c r="G76" s="68"/>
      <c r="H76" s="68"/>
      <c r="I76" s="68"/>
      <c r="J76" s="60"/>
    </row>
    <row r="77" spans="1:10" ht="13.5" customHeight="1">
      <c r="A77" s="69" t="s">
        <v>151</v>
      </c>
      <c r="B77" s="55">
        <f>'[1]H27年11月末'!B77+'[1]12月異動'!C68</f>
        <v>262</v>
      </c>
      <c r="C77" s="55">
        <f>'[1]H27年11月末'!C77+'[1]12月異動'!D68</f>
        <v>279</v>
      </c>
      <c r="D77" s="55">
        <f>'[1]H27年11月末'!D77+'[1]12月異動'!E68</f>
        <v>244</v>
      </c>
      <c r="E77" s="55">
        <f aca="true" t="shared" si="3" ref="E77:E86">C77+D77</f>
        <v>523</v>
      </c>
      <c r="F77" s="70"/>
      <c r="G77" s="71"/>
      <c r="H77" s="71"/>
      <c r="I77" s="71"/>
      <c r="J77" s="60"/>
    </row>
    <row r="78" spans="1:10" ht="13.5" customHeight="1">
      <c r="A78" s="58" t="s">
        <v>152</v>
      </c>
      <c r="B78" s="55">
        <f>'[1]H27年11月末'!B78+'[1]12月異動'!C69</f>
        <v>105</v>
      </c>
      <c r="C78" s="55">
        <f>'[1]H27年11月末'!C78+'[1]12月異動'!D69</f>
        <v>160</v>
      </c>
      <c r="D78" s="55">
        <f>'[1]H27年11月末'!D78+'[1]12月異動'!E69</f>
        <v>169</v>
      </c>
      <c r="E78" s="55">
        <f t="shared" si="3"/>
        <v>329</v>
      </c>
      <c r="F78" s="67"/>
      <c r="G78" s="68"/>
      <c r="H78" s="68"/>
      <c r="I78" s="68"/>
      <c r="J78" s="62"/>
    </row>
    <row r="79" spans="1:10" ht="13.5" customHeight="1">
      <c r="A79" s="58" t="s">
        <v>153</v>
      </c>
      <c r="B79" s="55">
        <f>'[1]H27年11月末'!B79+'[1]12月異動'!C70</f>
        <v>83</v>
      </c>
      <c r="C79" s="55">
        <f>'[1]H27年11月末'!C79+'[1]12月異動'!D70</f>
        <v>94</v>
      </c>
      <c r="D79" s="55">
        <f>'[1]H27年11月末'!D79+'[1]12月異動'!E70</f>
        <v>101</v>
      </c>
      <c r="E79" s="55">
        <f t="shared" si="3"/>
        <v>195</v>
      </c>
      <c r="F79" s="67"/>
      <c r="G79" s="68"/>
      <c r="H79" s="68"/>
      <c r="I79" s="68"/>
      <c r="J79" s="60"/>
    </row>
    <row r="80" spans="1:10" ht="13.5" customHeight="1">
      <c r="A80" s="58" t="s">
        <v>154</v>
      </c>
      <c r="B80" s="55">
        <f>'[1]H27年11月末'!B80+'[1]12月異動'!C71</f>
        <v>222</v>
      </c>
      <c r="C80" s="55">
        <f>'[1]H27年11月末'!C80+'[1]12月異動'!D71</f>
        <v>380</v>
      </c>
      <c r="D80" s="55">
        <f>'[1]H27年11月末'!D80+'[1]12月異動'!E71</f>
        <v>357</v>
      </c>
      <c r="E80" s="55">
        <f t="shared" si="3"/>
        <v>737</v>
      </c>
      <c r="F80" s="67"/>
      <c r="G80" s="68"/>
      <c r="H80" s="68"/>
      <c r="I80" s="68"/>
      <c r="J80" s="60"/>
    </row>
    <row r="81" spans="1:10" ht="13.5" customHeight="1">
      <c r="A81" s="58" t="s">
        <v>155</v>
      </c>
      <c r="B81" s="55">
        <f>'[1]H27年11月末'!B81+'[1]12月異動'!C72</f>
        <v>247</v>
      </c>
      <c r="C81" s="55">
        <f>'[1]H27年11月末'!C81+'[1]12月異動'!D72</f>
        <v>417</v>
      </c>
      <c r="D81" s="55">
        <f>'[1]H27年11月末'!D81+'[1]12月異動'!E72</f>
        <v>412</v>
      </c>
      <c r="E81" s="55">
        <f t="shared" si="3"/>
        <v>829</v>
      </c>
      <c r="F81" s="67"/>
      <c r="G81" s="68"/>
      <c r="H81" s="68"/>
      <c r="I81" s="68"/>
      <c r="J81" s="60"/>
    </row>
    <row r="82" spans="1:10" ht="13.5" customHeight="1">
      <c r="A82" s="58" t="s">
        <v>156</v>
      </c>
      <c r="B82" s="55">
        <f>'[1]H27年11月末'!B82+'[1]12月異動'!C73</f>
        <v>195</v>
      </c>
      <c r="C82" s="55">
        <f>'[1]H27年11月末'!C82+'[1]12月異動'!D73</f>
        <v>284</v>
      </c>
      <c r="D82" s="55">
        <f>'[1]H27年11月末'!D82+'[1]12月異動'!E73</f>
        <v>303</v>
      </c>
      <c r="E82" s="55">
        <f t="shared" si="3"/>
        <v>587</v>
      </c>
      <c r="F82" s="72"/>
      <c r="G82" s="55"/>
      <c r="H82" s="55"/>
      <c r="I82" s="55"/>
      <c r="J82" s="62"/>
    </row>
    <row r="83" spans="1:10" ht="13.5" customHeight="1">
      <c r="A83" s="58" t="s">
        <v>157</v>
      </c>
      <c r="B83" s="55">
        <f>'[1]H27年11月末'!B83+'[1]12月異動'!C74</f>
        <v>235</v>
      </c>
      <c r="C83" s="55">
        <f>'[1]H27年11月末'!C83+'[1]12月異動'!D74</f>
        <v>334</v>
      </c>
      <c r="D83" s="55">
        <f>'[1]H27年11月末'!D83+'[1]12月異動'!E74</f>
        <v>315</v>
      </c>
      <c r="E83" s="55">
        <f t="shared" si="3"/>
        <v>649</v>
      </c>
      <c r="F83" s="67"/>
      <c r="G83" s="68"/>
      <c r="H83" s="68"/>
      <c r="I83" s="68"/>
      <c r="J83" s="60"/>
    </row>
    <row r="84" spans="1:10" ht="13.5" customHeight="1">
      <c r="A84" s="58" t="s">
        <v>158</v>
      </c>
      <c r="B84" s="55">
        <f>'[1]H27年11月末'!B84+'[1]12月異動'!C75</f>
        <v>125</v>
      </c>
      <c r="C84" s="55">
        <f>'[1]H27年11月末'!C84+'[1]12月異動'!D75</f>
        <v>184</v>
      </c>
      <c r="D84" s="55">
        <f>'[1]H27年11月末'!D84+'[1]12月異動'!E75</f>
        <v>157</v>
      </c>
      <c r="E84" s="55">
        <f t="shared" si="3"/>
        <v>341</v>
      </c>
      <c r="F84" s="72"/>
      <c r="G84" s="55"/>
      <c r="H84" s="55"/>
      <c r="I84" s="55"/>
      <c r="J84" s="62"/>
    </row>
    <row r="85" spans="1:10" ht="13.5" customHeight="1">
      <c r="A85" s="58" t="s">
        <v>159</v>
      </c>
      <c r="B85" s="55">
        <f>'[1]H27年11月末'!B85+'[1]12月異動'!C76</f>
        <v>275</v>
      </c>
      <c r="C85" s="55">
        <f>'[1]H27年11月末'!C85+'[1]12月異動'!D76</f>
        <v>398</v>
      </c>
      <c r="D85" s="55">
        <f>'[1]H27年11月末'!D85+'[1]12月異動'!E76</f>
        <v>356</v>
      </c>
      <c r="E85" s="55">
        <f t="shared" si="3"/>
        <v>754</v>
      </c>
      <c r="F85" s="72"/>
      <c r="G85" s="55"/>
      <c r="H85" s="55"/>
      <c r="I85" s="55"/>
      <c r="J85" s="62"/>
    </row>
    <row r="86" spans="1:10" ht="13.5" customHeight="1">
      <c r="A86" s="58" t="s">
        <v>160</v>
      </c>
      <c r="B86" s="55">
        <f>'[1]H27年11月末'!B86+'[1]12月異動'!C77</f>
        <v>154</v>
      </c>
      <c r="C86" s="55">
        <f>'[1]H27年11月末'!C86+'[1]12月異動'!D77</f>
        <v>236</v>
      </c>
      <c r="D86" s="55">
        <f>'[1]H27年11月末'!D86+'[1]12月異動'!E77</f>
        <v>271</v>
      </c>
      <c r="E86" s="55">
        <f t="shared" si="3"/>
        <v>507</v>
      </c>
      <c r="F86" s="67"/>
      <c r="G86" s="68"/>
      <c r="H86" s="68"/>
      <c r="I86" s="68"/>
      <c r="J86" s="60"/>
    </row>
    <row r="87" spans="1:10" ht="13.5" customHeight="1">
      <c r="A87" s="73" t="s">
        <v>148</v>
      </c>
      <c r="B87" s="65">
        <f>SUM(B13:B86)</f>
        <v>51073</v>
      </c>
      <c r="C87" s="65">
        <f>SUM(C13:C86)</f>
        <v>65195</v>
      </c>
      <c r="D87" s="65">
        <f>SUM(D13:D86)</f>
        <v>63522</v>
      </c>
      <c r="E87" s="65">
        <f>SUM(E13:E86)</f>
        <v>128717</v>
      </c>
      <c r="F87" s="64" t="s">
        <v>161</v>
      </c>
      <c r="G87" s="65">
        <f>B87+G74</f>
        <v>61248</v>
      </c>
      <c r="H87" s="65">
        <f>C87+H74</f>
        <v>78350</v>
      </c>
      <c r="I87" s="65">
        <f>D87+I74</f>
        <v>77407</v>
      </c>
      <c r="J87" s="66">
        <f>E87+J74</f>
        <v>155757</v>
      </c>
    </row>
  </sheetData>
  <sheetProtection/>
  <mergeCells count="18">
    <mergeCell ref="I10:J10"/>
    <mergeCell ref="A8:A10"/>
    <mergeCell ref="B8:B9"/>
    <mergeCell ref="C8:H8"/>
    <mergeCell ref="I8:J9"/>
    <mergeCell ref="C9:D9"/>
    <mergeCell ref="E9:F9"/>
    <mergeCell ref="G9:H9"/>
    <mergeCell ref="C10:D10"/>
    <mergeCell ref="E10:F10"/>
    <mergeCell ref="G10:H10"/>
    <mergeCell ref="C1:H1"/>
    <mergeCell ref="I1:J1"/>
    <mergeCell ref="A2:A3"/>
    <mergeCell ref="B2:B3"/>
    <mergeCell ref="C2:E2"/>
    <mergeCell ref="F2:H2"/>
    <mergeCell ref="J2:J3"/>
  </mergeCells>
  <printOptions/>
  <pageMargins left="0.7086614173228347" right="0.7086614173228347" top="0.5905511811023623" bottom="0.5905511811023623" header="0.1968503937007874" footer="0.1968503937007874"/>
  <pageSetup horizontalDpi="300" verticalDpi="300" orientation="portrait" paperSize="8" r:id="rId1"/>
  <headerFooter>
    <oddHeader>&amp;C&amp;"ＭＳ Ｐゴシック,太字"&amp;22ひたちなか市の人口と世帯（常住人口）</oddHeader>
    <oddFooter>&amp;L「利用上の注意」
　この調査結果は，茨城県常住人口調査規定に基づき，平成27年国勢調査結果を基礎として，これに毎月の住民基本台帳の増減数を加えて推計したもので，住民基本台帳による人口，世帯数とは若干の相違があります。
※この情報は，ホームページでもご覧いただけます。http://www.city.hitachinaka.ibaraki.jp/0301kikaku/toukei/index.html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企画調整課１６</dc:creator>
  <cp:keywords/>
  <dc:description/>
  <cp:lastModifiedBy>企画調整課１６</cp:lastModifiedBy>
  <dcterms:created xsi:type="dcterms:W3CDTF">2017-02-03T04:58:01Z</dcterms:created>
  <dcterms:modified xsi:type="dcterms:W3CDTF">2017-02-03T04:58:27Z</dcterms:modified>
  <cp:category/>
  <cp:version/>
  <cp:contentType/>
  <cp:contentStatus/>
</cp:coreProperties>
</file>