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user\0510_svbak01\04_感染症G\02.予防接種支払\請求書\R7請求書\"/>
    </mc:Choice>
  </mc:AlternateContent>
  <xr:revisionPtr revIDLastSave="0" documentId="13_ncr:1_{12A3BCCC-3CF5-4F16-96DC-561E104ADEA8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市内 (R7)" sheetId="5" r:id="rId1"/>
    <sheet name="市内 (R7) 記入例" sheetId="13" r:id="rId2"/>
  </sheets>
  <definedNames>
    <definedName name="_xlnm.Print_Area" localSheetId="0">'市内 (R7)'!$B$1:$H$54</definedName>
    <definedName name="_xlnm.Print_Area" localSheetId="1">'市内 (R7) 記入例'!$B$1:$I$58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5" l="1"/>
  <c r="G42" i="5"/>
  <c r="G41" i="5"/>
  <c r="G39" i="5"/>
  <c r="G38" i="5"/>
  <c r="F44" i="5"/>
  <c r="F35" i="5"/>
  <c r="G38" i="13"/>
  <c r="G37" i="13"/>
  <c r="G33" i="5"/>
  <c r="G32" i="5"/>
  <c r="G18" i="5"/>
  <c r="G40" i="5"/>
  <c r="G25" i="13"/>
  <c r="G26" i="13"/>
  <c r="G27" i="13"/>
  <c r="G28" i="13"/>
  <c r="G29" i="13"/>
  <c r="G30" i="13"/>
  <c r="G31" i="13"/>
  <c r="G32" i="13"/>
  <c r="G33" i="13"/>
  <c r="G34" i="13"/>
  <c r="G35" i="13"/>
  <c r="G36" i="13"/>
  <c r="G39" i="13"/>
  <c r="F40" i="13"/>
  <c r="G46" i="13"/>
  <c r="G47" i="13"/>
  <c r="G48" i="13"/>
  <c r="F49" i="13"/>
  <c r="G11" i="5"/>
  <c r="G12" i="5"/>
  <c r="G13" i="5"/>
  <c r="G14" i="5"/>
  <c r="G15" i="5"/>
  <c r="G16" i="5"/>
  <c r="G17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4" i="5"/>
  <c r="G24" i="13"/>
  <c r="G22" i="13"/>
  <c r="G21" i="13"/>
  <c r="G20" i="13"/>
  <c r="G19" i="13"/>
  <c r="G18" i="13"/>
  <c r="G17" i="13"/>
  <c r="G16" i="13"/>
  <c r="G44" i="5" l="1"/>
  <c r="G35" i="5"/>
  <c r="G49" i="13"/>
  <c r="G40" i="13"/>
  <c r="G51" i="13" s="1"/>
  <c r="G52" i="13" s="1"/>
  <c r="G46" i="5" l="1"/>
  <c r="G47" i="5" s="1"/>
</calcChain>
</file>

<file path=xl/sharedStrings.xml><?xml version="1.0" encoding="utf-8"?>
<sst xmlns="http://schemas.openxmlformats.org/spreadsheetml/2006/main" count="152" uniqueCount="74">
  <si>
    <t>ヒブ予防接種委託料</t>
  </si>
  <si>
    <t>乳幼児</t>
    <phoneticPr fontId="2"/>
  </si>
  <si>
    <t>所在地　　　　　</t>
    <phoneticPr fontId="2"/>
  </si>
  <si>
    <t>単 価（円）</t>
  </si>
  <si>
    <t>ひたちなか市長　　　殿　</t>
    <phoneticPr fontId="2"/>
  </si>
  <si>
    <t>医療機関名</t>
    <phoneticPr fontId="2"/>
  </si>
  <si>
    <t>代表者名</t>
    <phoneticPr fontId="2"/>
  </si>
  <si>
    <r>
      <t>　　　　　　　　　　　　　　　</t>
    </r>
    <r>
      <rPr>
        <sz val="10.5"/>
        <color indexed="8"/>
        <rFont val="ＭＳ 明朝"/>
        <family val="1"/>
        <charset val="128"/>
      </rPr>
      <t/>
    </r>
    <phoneticPr fontId="2"/>
  </si>
  <si>
    <r>
      <t>　　　　　　　　　　　　　　　</t>
    </r>
    <r>
      <rPr>
        <u/>
        <sz val="10.5"/>
        <color indexed="8"/>
        <rFont val="ＭＳ Ｐ明朝"/>
        <family val="1"/>
        <charset val="128"/>
      </rPr>
      <t>　　　　　　　　　　　　　　　　　</t>
    </r>
    <phoneticPr fontId="2"/>
  </si>
  <si>
    <r>
      <t>　　　　　　　　　　　　　　　</t>
    </r>
    <r>
      <rPr>
        <sz val="11"/>
        <color indexed="8"/>
        <rFont val="ＭＳ Ｐ明朝"/>
        <family val="1"/>
        <charset val="128"/>
      </rPr>
      <t>　　　　　　　　　　　　　　　　</t>
    </r>
    <phoneticPr fontId="2"/>
  </si>
  <si>
    <t xml:space="preserve"> </t>
    <phoneticPr fontId="2"/>
  </si>
  <si>
    <t>非接種者診断料</t>
    <phoneticPr fontId="2"/>
  </si>
  <si>
    <t>２期</t>
    <phoneticPr fontId="2"/>
  </si>
  <si>
    <t>金 額 （円）</t>
    <phoneticPr fontId="2"/>
  </si>
  <si>
    <t>四種混合予防接種委託料</t>
    <rPh sb="0" eb="2">
      <t>４シュ</t>
    </rPh>
    <phoneticPr fontId="2"/>
  </si>
  <si>
    <t>二種混合予防接種委託料</t>
    <rPh sb="0" eb="1">
      <t>２</t>
    </rPh>
    <phoneticPr fontId="2"/>
  </si>
  <si>
    <t>小学生以上</t>
    <rPh sb="0" eb="1">
      <t>ショウ</t>
    </rPh>
    <rPh sb="1" eb="3">
      <t>ガクセイ</t>
    </rPh>
    <rPh sb="3" eb="5">
      <t>イジョウ</t>
    </rPh>
    <phoneticPr fontId="2"/>
  </si>
  <si>
    <t>水痘予防接種委託料</t>
    <rPh sb="0" eb="2">
      <t>スイトウ</t>
    </rPh>
    <phoneticPr fontId="2"/>
  </si>
  <si>
    <t>Ｂ類疾病</t>
    <rPh sb="1" eb="2">
      <t>ルイ</t>
    </rPh>
    <rPh sb="2" eb="4">
      <t>シッペイ</t>
    </rPh>
    <phoneticPr fontId="2"/>
  </si>
  <si>
    <t>Ａ類疾病</t>
    <rPh sb="1" eb="2">
      <t>ルイ</t>
    </rPh>
    <rPh sb="2" eb="4">
      <t>シッペイ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</si>
  <si>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</si>
  <si>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麻しん予防接種委託料</t>
    <phoneticPr fontId="2"/>
  </si>
  <si>
    <t>風しん予防接種委託料</t>
    <phoneticPr fontId="2"/>
  </si>
  <si>
    <t>ポリオ予防接種委託料</t>
    <phoneticPr fontId="2"/>
  </si>
  <si>
    <t>件数</t>
    <rPh sb="0" eb="2">
      <t>ケンスウ</t>
    </rPh>
    <phoneticPr fontId="8"/>
  </si>
  <si>
    <t>小計（Ａ）</t>
    <rPh sb="0" eb="2">
      <t>ショウケイ</t>
    </rPh>
    <phoneticPr fontId="2"/>
  </si>
  <si>
    <t>小計（Ｂ）</t>
    <rPh sb="0" eb="2">
      <t>ショウケイ</t>
    </rPh>
    <phoneticPr fontId="2"/>
  </si>
  <si>
    <t>日本脳炎予防接種委託料</t>
    <phoneticPr fontId="2"/>
  </si>
  <si>
    <t>B型肝炎予防接種委託料</t>
    <rPh sb="1" eb="2">
      <t>ガタ</t>
    </rPh>
    <rPh sb="2" eb="4">
      <t>カンエン</t>
    </rPh>
    <rPh sb="4" eb="6">
      <t>ヨボウ</t>
    </rPh>
    <phoneticPr fontId="2"/>
  </si>
  <si>
    <t>　　　 　　年　　 　月　　 　日</t>
    <phoneticPr fontId="2"/>
  </si>
  <si>
    <t>個人負担徴収者　　　</t>
    <rPh sb="0" eb="2">
      <t>コジン</t>
    </rPh>
    <rPh sb="2" eb="4">
      <t>フタン</t>
    </rPh>
    <rPh sb="4" eb="6">
      <t>チョウシュウ</t>
    </rPh>
    <rPh sb="6" eb="7">
      <t>シャ</t>
    </rPh>
    <phoneticPr fontId="2"/>
  </si>
  <si>
    <t>個人負担免除者　　　　　　　</t>
    <rPh sb="0" eb="2">
      <t>コジン</t>
    </rPh>
    <rPh sb="2" eb="4">
      <t>フタン</t>
    </rPh>
    <rPh sb="4" eb="7">
      <t>メンジョシャ</t>
    </rPh>
    <phoneticPr fontId="2"/>
  </si>
  <si>
    <t>1価</t>
    <rPh sb="1" eb="2">
      <t>カ</t>
    </rPh>
    <phoneticPr fontId="8"/>
  </si>
  <si>
    <t>5価</t>
    <rPh sb="1" eb="2">
      <t>カ</t>
    </rPh>
    <phoneticPr fontId="8"/>
  </si>
  <si>
    <t>ロタウイルス予防接種委託料</t>
    <rPh sb="6" eb="8">
      <t>ヨボウ</t>
    </rPh>
    <phoneticPr fontId="2"/>
  </si>
  <si>
    <t>三種混合予防接種委託料</t>
    <rPh sb="0" eb="1">
      <t>サン</t>
    </rPh>
    <phoneticPr fontId="8"/>
  </si>
  <si>
    <t>麻しん風しん混合 予防接種委託料</t>
    <phoneticPr fontId="2"/>
  </si>
  <si>
    <t>高齢者インフルエンザ</t>
    <rPh sb="0" eb="3">
      <t>コウレイシャ</t>
    </rPh>
    <phoneticPr fontId="2"/>
  </si>
  <si>
    <t>B C G予防接種委託料</t>
    <phoneticPr fontId="8"/>
  </si>
  <si>
    <t>2価・4価</t>
    <phoneticPr fontId="8"/>
  </si>
  <si>
    <t>9価</t>
    <rPh sb="1" eb="2">
      <t>カ</t>
    </rPh>
    <phoneticPr fontId="8"/>
  </si>
  <si>
    <t>ヒトパピローマウイルス感染症予防接種委託料</t>
    <rPh sb="11" eb="14">
      <t>カンセンショウ</t>
    </rPh>
    <rPh sb="14" eb="16">
      <t>ヨボウ</t>
    </rPh>
    <rPh sb="16" eb="18">
      <t>セッシュ</t>
    </rPh>
    <rPh sb="18" eb="21">
      <t>イタクリョウ</t>
    </rPh>
    <phoneticPr fontId="8"/>
  </si>
  <si>
    <t>登録番号</t>
    <rPh sb="0" eb="2">
      <t>トウロク</t>
    </rPh>
    <rPh sb="2" eb="4">
      <t>バンゴウ</t>
    </rPh>
    <phoneticPr fontId="2"/>
  </si>
  <si>
    <t>（内消費税</t>
    <rPh sb="1" eb="2">
      <t>ウチ</t>
    </rPh>
    <rPh sb="2" eb="5">
      <t>ショウヒゼイ</t>
    </rPh>
    <phoneticPr fontId="8"/>
  </si>
  <si>
    <t>円</t>
    <rPh sb="0" eb="1">
      <t>エン</t>
    </rPh>
    <phoneticPr fontId="8"/>
  </si>
  <si>
    <t>円）</t>
    <rPh sb="0" eb="1">
      <t>エン</t>
    </rPh>
    <phoneticPr fontId="8"/>
  </si>
  <si>
    <r>
      <rPr>
        <sz val="12"/>
        <rFont val="ＭＳ Ｐ明朝"/>
        <family val="1"/>
        <charset val="128"/>
      </rPr>
      <t>10％対象</t>
    </r>
    <r>
      <rPr>
        <sz val="11"/>
        <color indexed="10"/>
        <rFont val="ＭＳ Ｐ明朝"/>
        <family val="1"/>
        <charset val="128"/>
      </rPr>
      <t/>
    </r>
    <rPh sb="3" eb="5">
      <t>タイショウ</t>
    </rPh>
    <phoneticPr fontId="8"/>
  </si>
  <si>
    <t>五種混合予防接種委託料</t>
    <rPh sb="0" eb="1">
      <t>ゴ</t>
    </rPh>
    <rPh sb="1" eb="2">
      <t>シュ</t>
    </rPh>
    <rPh sb="2" eb="4">
      <t>コンゴウ</t>
    </rPh>
    <phoneticPr fontId="2"/>
  </si>
  <si>
    <t>　    　</t>
    <phoneticPr fontId="8"/>
  </si>
  <si>
    <t>月）実施分</t>
    <phoneticPr fontId="8"/>
  </si>
  <si>
    <t>合計(税込）
（Ａ+Ｂ）</t>
    <rPh sb="0" eb="2">
      <t>ゴウケイ</t>
    </rPh>
    <rPh sb="3" eb="5">
      <t>ゼイコ</t>
    </rPh>
    <phoneticPr fontId="2"/>
  </si>
  <si>
    <t>請求書（</t>
    <phoneticPr fontId="8"/>
  </si>
  <si>
    <t>帯状疱疹（生ワクチン）</t>
    <rPh sb="0" eb="2">
      <t>タイジョウ</t>
    </rPh>
    <rPh sb="2" eb="4">
      <t>ホウシン</t>
    </rPh>
    <rPh sb="5" eb="6">
      <t>ナマ</t>
    </rPh>
    <phoneticPr fontId="8"/>
  </si>
  <si>
    <t>ひたちなか市内医療機関用（R7）</t>
    <rPh sb="5" eb="6">
      <t>シ</t>
    </rPh>
    <rPh sb="6" eb="7">
      <t>ナイ</t>
    </rPh>
    <rPh sb="7" eb="9">
      <t>イリョウ</t>
    </rPh>
    <rPh sb="9" eb="11">
      <t>キカン</t>
    </rPh>
    <rPh sb="11" eb="12">
      <t>ヨウ</t>
    </rPh>
    <phoneticPr fontId="8"/>
  </si>
  <si>
    <t>新型コロナウイルス</t>
    <rPh sb="0" eb="2">
      <t>シンガタ</t>
    </rPh>
    <phoneticPr fontId="8"/>
  </si>
  <si>
    <t>＊代表者印を省略される場合は、下部の発行責任者及び担当者欄の記載が必要です。</t>
    <phoneticPr fontId="19"/>
  </si>
  <si>
    <t>　（連絡先　　　　　　　　　　　　　　　　　　　）</t>
    <rPh sb="2" eb="4">
      <t>レンラク</t>
    </rPh>
    <rPh sb="4" eb="5">
      <t>サキ</t>
    </rPh>
    <phoneticPr fontId="8"/>
  </si>
  <si>
    <t>担　 当 　者　：　氏名</t>
    <rPh sb="0" eb="1">
      <t>タン</t>
    </rPh>
    <rPh sb="3" eb="4">
      <t>トウ</t>
    </rPh>
    <rPh sb="6" eb="7">
      <t>モノ</t>
    </rPh>
    <rPh sb="10" eb="12">
      <t>シメイ</t>
    </rPh>
    <phoneticPr fontId="8"/>
  </si>
  <si>
    <t>発行責任者　：　氏名</t>
    <rPh sb="0" eb="2">
      <t>ハッコウ</t>
    </rPh>
    <rPh sb="2" eb="5">
      <t>セキニンシャ</t>
    </rPh>
    <rPh sb="8" eb="10">
      <t>シメイ</t>
    </rPh>
    <phoneticPr fontId="8"/>
  </si>
  <si>
    <r>
      <t>　　　　　　＊R7年度からの変更
　　　　　　　請求書の押印の省略が可能となりました。ただし，押印を省略した場合は
　　　　　　　必ず</t>
    </r>
    <r>
      <rPr>
        <sz val="16"/>
        <color rgb="FFFF0000"/>
        <rFont val="ＭＳ Ｐ明朝"/>
        <family val="1"/>
        <charset val="128"/>
      </rPr>
      <t>発行責任者及び担当者欄</t>
    </r>
    <r>
      <rPr>
        <sz val="16"/>
        <color theme="1"/>
        <rFont val="ＭＳ Ｐ明朝"/>
        <family val="1"/>
        <charset val="128"/>
      </rPr>
      <t>を記入してください。</t>
    </r>
    <rPh sb="9" eb="11">
      <t>ネンド</t>
    </rPh>
    <rPh sb="14" eb="16">
      <t>ヘンコウ</t>
    </rPh>
    <rPh sb="24" eb="26">
      <t>セイキュウ</t>
    </rPh>
    <phoneticPr fontId="19"/>
  </si>
  <si>
    <t>１・２期</t>
    <phoneticPr fontId="8"/>
  </si>
  <si>
    <t>麻しん風しん混合 予防接種委託料　</t>
    <phoneticPr fontId="8"/>
  </si>
  <si>
    <t>5期（男性風しん）</t>
    <rPh sb="1" eb="2">
      <t>キ</t>
    </rPh>
    <rPh sb="3" eb="5">
      <t>ダンセイ</t>
    </rPh>
    <rPh sb="5" eb="6">
      <t>フウ</t>
    </rPh>
    <phoneticPr fontId="8"/>
  </si>
  <si>
    <t>小児用肺炎球菌予防接種委託料</t>
    <rPh sb="2" eb="3">
      <t>ヨウ</t>
    </rPh>
    <phoneticPr fontId="2"/>
  </si>
  <si>
    <t>（接種期間延長者）</t>
    <rPh sb="1" eb="3">
      <t>セッシュ</t>
    </rPh>
    <rPh sb="7" eb="8">
      <t>シャ</t>
    </rPh>
    <phoneticPr fontId="8"/>
  </si>
  <si>
    <t>　発行責任者及び担当者　＊発行責任者と担当者が同一の場合は、発行責任者名欄のみの記載で構いません。</t>
    <rPh sb="1" eb="3">
      <t>ハッコウ</t>
    </rPh>
    <rPh sb="3" eb="6">
      <t>セキニンシャ</t>
    </rPh>
    <rPh sb="6" eb="7">
      <t>オヨ</t>
    </rPh>
    <rPh sb="8" eb="11">
      <t>タントウシャ</t>
    </rPh>
    <rPh sb="13" eb="15">
      <t>ハッコウ</t>
    </rPh>
    <rPh sb="15" eb="18">
      <t>セキニンシャ</t>
    </rPh>
    <rPh sb="19" eb="22">
      <t>タントウシャ</t>
    </rPh>
    <rPh sb="23" eb="25">
      <t>ドウイツ</t>
    </rPh>
    <rPh sb="26" eb="28">
      <t>バアイ</t>
    </rPh>
    <rPh sb="30" eb="32">
      <t>ハッコウ</t>
    </rPh>
    <rPh sb="32" eb="35">
      <t>セキニンシャ</t>
    </rPh>
    <rPh sb="35" eb="36">
      <t>メイ</t>
    </rPh>
    <rPh sb="36" eb="37">
      <t>ラン</t>
    </rPh>
    <rPh sb="40" eb="42">
      <t>キサイ</t>
    </rPh>
    <rPh sb="43" eb="44">
      <t>カマ</t>
    </rPh>
    <phoneticPr fontId="8"/>
  </si>
  <si>
    <t>　　　　　　　　　　　　　　　　　　　　 ＊代表者印を省略される場合は、下部の発行責任者及び担当者欄の記載が必要です。</t>
    <rPh sb="22" eb="25">
      <t>ダイヒョウシャ</t>
    </rPh>
    <rPh sb="25" eb="26">
      <t>イン</t>
    </rPh>
    <rPh sb="27" eb="29">
      <t>ショウリャク</t>
    </rPh>
    <rPh sb="32" eb="34">
      <t>バアイ</t>
    </rPh>
    <rPh sb="36" eb="37">
      <t>シタ</t>
    </rPh>
    <rPh sb="37" eb="38">
      <t>ブ</t>
    </rPh>
    <rPh sb="39" eb="41">
      <t>ハッコウ</t>
    </rPh>
    <rPh sb="41" eb="44">
      <t>セキニンシャ</t>
    </rPh>
    <rPh sb="44" eb="45">
      <t>オヨ</t>
    </rPh>
    <rPh sb="46" eb="49">
      <t>タントウシャ</t>
    </rPh>
    <rPh sb="49" eb="50">
      <t>ラン</t>
    </rPh>
    <rPh sb="51" eb="53">
      <t>キサイ</t>
    </rPh>
    <rPh sb="54" eb="56">
      <t>ヒツヨウ</t>
    </rPh>
    <phoneticPr fontId="8"/>
  </si>
  <si>
    <t>　　　発行責任者及び担当者　＊発行責任者と担当者が同一の場合は、発行責任者名欄のみの記載で構いません。</t>
    <rPh sb="3" eb="5">
      <t>ハッコウ</t>
    </rPh>
    <rPh sb="5" eb="8">
      <t>セキニンシャ</t>
    </rPh>
    <rPh sb="8" eb="9">
      <t>オヨ</t>
    </rPh>
    <rPh sb="10" eb="13">
      <t>タントウシャ</t>
    </rPh>
    <rPh sb="15" eb="17">
      <t>ハッコウ</t>
    </rPh>
    <rPh sb="17" eb="20">
      <t>セキニンシャ</t>
    </rPh>
    <rPh sb="21" eb="24">
      <t>タントウシャ</t>
    </rPh>
    <rPh sb="25" eb="27">
      <t>ドウイツ</t>
    </rPh>
    <rPh sb="28" eb="30">
      <t>バアイ</t>
    </rPh>
    <rPh sb="32" eb="34">
      <t>ハッコウ</t>
    </rPh>
    <rPh sb="34" eb="37">
      <t>セキニンシャ</t>
    </rPh>
    <rPh sb="37" eb="38">
      <t>メイ</t>
    </rPh>
    <rPh sb="38" eb="39">
      <t>ラン</t>
    </rPh>
    <rPh sb="42" eb="44">
      <t>キサイ</t>
    </rPh>
    <rPh sb="45" eb="46">
      <t>カマ</t>
    </rPh>
    <phoneticPr fontId="8"/>
  </si>
  <si>
    <t>（接種期間延長者）</t>
    <rPh sb="7" eb="8">
      <t>シャ</t>
    </rPh>
    <phoneticPr fontId="8"/>
  </si>
  <si>
    <t>　（連絡先　　　　　　　　　　　　　　　　　　　　　　　　）</t>
    <rPh sb="2" eb="4">
      <t>レンラク</t>
    </rPh>
    <rPh sb="4" eb="5">
      <t>サキ</t>
    </rPh>
    <phoneticPr fontId="8"/>
  </si>
  <si>
    <t>小児用肺炎球菌予防接種委託料　(15価・20価)</t>
    <rPh sb="2" eb="3">
      <t>ヨウ</t>
    </rPh>
    <rPh sb="18" eb="19">
      <t>カ</t>
    </rPh>
    <rPh sb="22" eb="23">
      <t>カ</t>
    </rPh>
    <phoneticPr fontId="2"/>
  </si>
  <si>
    <t>15価・20価</t>
    <phoneticPr fontId="8"/>
  </si>
  <si>
    <t>5期（男性風しん）</t>
    <rPh sb="1" eb="2">
      <t>キ</t>
    </rPh>
    <rPh sb="3" eb="5">
      <t>ダンセイ</t>
    </rPh>
    <rPh sb="5" eb="6">
      <t>フウ</t>
    </rPh>
    <phoneticPr fontId="19"/>
  </si>
  <si>
    <t>帯状疱疹（組換えワクチン）</t>
    <rPh sb="5" eb="7">
      <t>クミカ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</si>
</sst>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25" x14ac:knownFonts="1">
    <font>
      <sz val="11"/>
      <color theme="1"/>
      <name val="ＭＳ Ｐゴシック"/>
      <family val="3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0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FFFF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 val="double"/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4" fillId="0" borderId="2" xfId="0" applyFont="1" applyBorder="1">
      <alignment vertical="center"/>
    </xf>
    <xf numFmtId="0" fontId="17" fillId="0" borderId="0" xfId="0" applyFont="1" applyAlignment="1">
      <alignment horizontal="left" vertical="top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0" xfId="0" applyFont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17" xfId="0" applyFont="1" applyBorder="1" applyAlignment="1">
      <alignment horizontal="right" vertical="center" wrapText="1"/>
    </xf>
    <xf numFmtId="41" fontId="16" fillId="0" borderId="6" xfId="0" applyNumberFormat="1" applyFont="1" applyBorder="1" applyAlignment="1" applyProtection="1">
      <alignment horizontal="right" vertical="center" wrapText="1"/>
      <protection locked="0"/>
    </xf>
    <xf numFmtId="41" fontId="16" fillId="0" borderId="16" xfId="0" applyNumberFormat="1" applyFont="1" applyBorder="1" applyAlignment="1" applyProtection="1">
      <alignment horizontal="right" vertical="center" wrapText="1"/>
      <protection locked="0"/>
    </xf>
    <xf numFmtId="41" fontId="16" fillId="0" borderId="7" xfId="0" applyNumberFormat="1" applyFont="1" applyBorder="1" applyAlignment="1" applyProtection="1">
      <alignment horizontal="right" vertical="center" wrapText="1"/>
      <protection locked="0"/>
    </xf>
    <xf numFmtId="41" fontId="16" fillId="0" borderId="8" xfId="0" applyNumberFormat="1" applyFont="1" applyBorder="1" applyAlignment="1" applyProtection="1">
      <alignment horizontal="right" vertical="center" wrapText="1"/>
      <protection locked="0"/>
    </xf>
    <xf numFmtId="41" fontId="16" fillId="0" borderId="9" xfId="0" applyNumberFormat="1" applyFont="1" applyBorder="1" applyAlignment="1" applyProtection="1">
      <alignment horizontal="right" vertical="center" wrapText="1"/>
      <protection locked="0"/>
    </xf>
    <xf numFmtId="176" fontId="16" fillId="0" borderId="10" xfId="0" applyNumberFormat="1" applyFont="1" applyBorder="1" applyAlignment="1">
      <alignment horizontal="right" vertical="center" wrapText="1"/>
    </xf>
    <xf numFmtId="176" fontId="16" fillId="0" borderId="17" xfId="0" applyNumberFormat="1" applyFont="1" applyBorder="1">
      <alignment vertical="center"/>
    </xf>
    <xf numFmtId="176" fontId="16" fillId="0" borderId="18" xfId="0" applyNumberFormat="1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38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7" fillId="0" borderId="0" xfId="0" applyFont="1">
      <alignment vertical="center"/>
    </xf>
    <xf numFmtId="41" fontId="12" fillId="0" borderId="0" xfId="0" applyNumberFormat="1" applyFont="1">
      <alignment vertical="center"/>
    </xf>
    <xf numFmtId="41" fontId="16" fillId="2" borderId="6" xfId="0" applyNumberFormat="1" applyFont="1" applyFill="1" applyBorder="1" applyAlignment="1" applyProtection="1">
      <alignment horizontal="right" vertical="center" wrapText="1"/>
      <protection locked="0"/>
    </xf>
    <xf numFmtId="41" fontId="16" fillId="2" borderId="16" xfId="0" applyNumberFormat="1" applyFont="1" applyFill="1" applyBorder="1" applyAlignment="1" applyProtection="1">
      <alignment horizontal="right" vertical="center" wrapText="1"/>
      <protection locked="0"/>
    </xf>
    <xf numFmtId="41" fontId="16" fillId="2" borderId="7" xfId="0" applyNumberFormat="1" applyFont="1" applyFill="1" applyBorder="1" applyAlignment="1" applyProtection="1">
      <alignment horizontal="right" vertical="center" wrapText="1"/>
      <protection locked="0"/>
    </xf>
    <xf numFmtId="41" fontId="16" fillId="2" borderId="8" xfId="0" applyNumberFormat="1" applyFont="1" applyFill="1" applyBorder="1" applyAlignment="1" applyProtection="1">
      <alignment horizontal="right" vertical="center" wrapText="1"/>
      <protection locked="0"/>
    </xf>
    <xf numFmtId="41" fontId="1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Protection="1">
      <alignment vertical="center"/>
      <protection locked="0"/>
    </xf>
    <xf numFmtId="41" fontId="16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14" xfId="0" applyNumberFormat="1" applyFont="1" applyBorder="1" applyAlignment="1">
      <alignment horizontal="right" vertical="center" wrapText="1"/>
    </xf>
    <xf numFmtId="176" fontId="16" fillId="0" borderId="29" xfId="0" applyNumberFormat="1" applyFont="1" applyBorder="1" applyAlignment="1">
      <alignment horizontal="right" vertical="center" wrapText="1"/>
    </xf>
    <xf numFmtId="41" fontId="20" fillId="0" borderId="14" xfId="0" applyNumberFormat="1" applyFont="1" applyBorder="1" applyAlignment="1">
      <alignment horizontal="right" vertical="center" wrapText="1"/>
    </xf>
    <xf numFmtId="41" fontId="20" fillId="4" borderId="14" xfId="0" applyNumberFormat="1" applyFont="1" applyFill="1" applyBorder="1" applyAlignment="1">
      <alignment horizontal="right" vertical="center" wrapText="1"/>
    </xf>
    <xf numFmtId="41" fontId="20" fillId="0" borderId="15" xfId="0" applyNumberFormat="1" applyFont="1" applyBorder="1" applyAlignment="1">
      <alignment horizontal="right" vertical="center" wrapText="1"/>
    </xf>
    <xf numFmtId="0" fontId="15" fillId="0" borderId="15" xfId="0" applyFont="1" applyBorder="1" applyAlignment="1">
      <alignment horizontal="center" vertical="center" wrapText="1"/>
    </xf>
    <xf numFmtId="41" fontId="16" fillId="0" borderId="14" xfId="0" applyNumberFormat="1" applyFont="1" applyBorder="1" applyAlignment="1">
      <alignment horizontal="right" vertical="center" wrapText="1"/>
    </xf>
    <xf numFmtId="41" fontId="20" fillId="0" borderId="23" xfId="0" applyNumberFormat="1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/>
    </xf>
    <xf numFmtId="41" fontId="16" fillId="0" borderId="23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76" fontId="16" fillId="0" borderId="0" xfId="0" applyNumberFormat="1" applyFont="1">
      <alignment vertical="center"/>
    </xf>
    <xf numFmtId="0" fontId="12" fillId="0" borderId="30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5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12" fillId="0" borderId="30" xfId="0" applyFont="1" applyBorder="1" applyAlignment="1">
      <alignment horizontal="center" vertical="center"/>
    </xf>
    <xf numFmtId="176" fontId="16" fillId="0" borderId="14" xfId="0" applyNumberFormat="1" applyFont="1" applyBorder="1" applyAlignment="1">
      <alignment horizontal="right" vertical="center" wrapText="1"/>
    </xf>
    <xf numFmtId="176" fontId="16" fillId="0" borderId="29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76" fontId="16" fillId="0" borderId="12" xfId="0" applyNumberFormat="1" applyFont="1" applyBorder="1" applyAlignment="1">
      <alignment horizontal="right" vertical="center" wrapText="1"/>
    </xf>
    <xf numFmtId="176" fontId="16" fillId="0" borderId="39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176" fontId="16" fillId="0" borderId="27" xfId="0" applyNumberFormat="1" applyFont="1" applyBorder="1" applyAlignment="1">
      <alignment horizontal="right" vertical="center" wrapText="1"/>
    </xf>
    <xf numFmtId="176" fontId="16" fillId="0" borderId="28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/>
    </xf>
    <xf numFmtId="0" fontId="12" fillId="0" borderId="21" xfId="0" applyFont="1" applyBorder="1">
      <alignment vertical="center"/>
    </xf>
    <xf numFmtId="0" fontId="12" fillId="0" borderId="0" xfId="0" applyFont="1">
      <alignment vertical="center"/>
    </xf>
    <xf numFmtId="0" fontId="7" fillId="0" borderId="4" xfId="0" applyFont="1" applyBorder="1" applyAlignment="1">
      <alignment vertical="center" wrapText="1"/>
    </xf>
    <xf numFmtId="176" fontId="10" fillId="0" borderId="36" xfId="0" applyNumberFormat="1" applyFont="1" applyBorder="1" applyAlignment="1">
      <alignment horizontal="right" vertical="center" wrapText="1"/>
    </xf>
    <xf numFmtId="176" fontId="10" fillId="0" borderId="37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49" fontId="15" fillId="0" borderId="0" xfId="0" applyNumberFormat="1" applyFont="1" applyAlignment="1" applyProtection="1">
      <alignment horizontal="right" vertical="center" indent="2"/>
      <protection locked="0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3" fillId="0" borderId="38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176" fontId="16" fillId="0" borderId="34" xfId="0" applyNumberFormat="1" applyFont="1" applyBorder="1" applyAlignment="1">
      <alignment horizontal="right" vertical="center" wrapText="1"/>
    </xf>
    <xf numFmtId="176" fontId="16" fillId="0" borderId="35" xfId="0" applyNumberFormat="1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176" fontId="16" fillId="0" borderId="23" xfId="0" applyNumberFormat="1" applyFont="1" applyBorder="1" applyAlignment="1">
      <alignment horizontal="right" vertical="center" wrapText="1"/>
    </xf>
    <xf numFmtId="176" fontId="16" fillId="0" borderId="40" xfId="0" applyNumberFormat="1" applyFont="1" applyBorder="1" applyAlignment="1">
      <alignment horizontal="right" vertical="center" wrapText="1"/>
    </xf>
    <xf numFmtId="176" fontId="16" fillId="0" borderId="14" xfId="0" applyNumberFormat="1" applyFont="1" applyBorder="1" applyAlignment="1">
      <alignment horizontal="center" vertical="center" wrapText="1"/>
    </xf>
    <xf numFmtId="176" fontId="16" fillId="0" borderId="2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76" fontId="16" fillId="0" borderId="36" xfId="0" applyNumberFormat="1" applyFont="1" applyBorder="1" applyAlignment="1">
      <alignment horizontal="right" vertical="center" wrapText="1"/>
    </xf>
    <xf numFmtId="176" fontId="16" fillId="0" borderId="37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49" fontId="13" fillId="3" borderId="38" xfId="0" applyNumberFormat="1" applyFont="1" applyFill="1" applyBorder="1" applyAlignment="1" applyProtection="1">
      <alignment horizontal="left" vertical="center"/>
      <protection locked="0"/>
    </xf>
    <xf numFmtId="49" fontId="13" fillId="2" borderId="38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76" fontId="16" fillId="0" borderId="43" xfId="0" applyNumberFormat="1" applyFont="1" applyBorder="1" applyAlignment="1">
      <alignment horizontal="right" vertical="center" wrapText="1"/>
    </xf>
    <xf numFmtId="176" fontId="16" fillId="0" borderId="44" xfId="0" applyNumberFormat="1" applyFont="1" applyBorder="1" applyAlignment="1">
      <alignment horizontal="right" vertical="center" wrapText="1"/>
    </xf>
    <xf numFmtId="41" fontId="10" fillId="0" borderId="14" xfId="0" applyNumberFormat="1" applyFont="1" applyBorder="1" applyAlignment="1">
      <alignment horizontal="right" vertical="center" wrapText="1"/>
    </xf>
    <xf numFmtId="41" fontId="10" fillId="4" borderId="14" xfId="0" applyNumberFormat="1" applyFont="1" applyFill="1" applyBorder="1" applyAlignment="1">
      <alignment horizontal="right" vertical="center" wrapText="1"/>
    </xf>
    <xf numFmtId="41" fontId="10" fillId="0" borderId="15" xfId="0" applyNumberFormat="1" applyFont="1" applyBorder="1" applyAlignment="1">
      <alignment horizontal="right" vertical="center" wrapText="1"/>
    </xf>
    <xf numFmtId="41" fontId="10" fillId="0" borderId="2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1301750</xdr:colOff>
      <xdr:row>10</xdr:row>
      <xdr:rowOff>0</xdr:rowOff>
    </xdr:from>
    <xdr:ext cx="31221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E9D5D1-5415-42E2-8595-CC664CDF73D1}"/>
            </a:ext>
          </a:extLst>
        </xdr:cNvPr>
        <xdr:cNvSpPr txBox="1"/>
      </xdr:nvSpPr>
      <xdr:spPr>
        <a:xfrm>
          <a:off x="6688667" y="1407583"/>
          <a:ext cx="3122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</xdr:col>
      <xdr:colOff>71438</xdr:colOff>
      <xdr:row>8</xdr:row>
      <xdr:rowOff>154781</xdr:rowOff>
    </xdr:from>
    <xdr:to>
      <xdr:col>2</xdr:col>
      <xdr:colOff>2035969</xdr:colOff>
      <xdr:row>10</xdr:row>
      <xdr:rowOff>59531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D59C8A6D-A9CA-4052-847B-595D279666B5}"/>
            </a:ext>
          </a:extLst>
        </xdr:cNvPr>
        <xdr:cNvSpPr>
          <a:spLocks noChangeArrowheads="1"/>
        </xdr:cNvSpPr>
      </xdr:nvSpPr>
      <xdr:spPr bwMode="auto">
        <a:xfrm>
          <a:off x="130969" y="2238375"/>
          <a:ext cx="2428875" cy="714375"/>
        </a:xfrm>
        <a:prstGeom prst="wedgeRoundRectCallout">
          <a:avLst>
            <a:gd name="adj1" fmla="val 49927"/>
            <a:gd name="adj2" fmla="val -2232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ct val="100000"/>
            </a:lnSpc>
            <a:defRPr sz="1000"/>
          </a:pPr>
          <a:r>
            <a:rPr kumimoji="1" lang="ja-JP" altLang="ja-JP" sz="1200" b="0">
              <a:effectLst/>
              <a:latin typeface="+mn-lt"/>
              <a:ea typeface="+mn-ea"/>
              <a:cs typeface="+mn-cs"/>
            </a:rPr>
            <a:t>市の登録情報（債権者登録）と同一の内容でご記入ください。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857250</xdr:colOff>
      <xdr:row>15</xdr:row>
      <xdr:rowOff>107157</xdr:rowOff>
    </xdr:from>
    <xdr:to>
      <xdr:col>7</xdr:col>
      <xdr:colOff>306916</xdr:colOff>
      <xdr:row>19</xdr:row>
      <xdr:rowOff>142874</xdr:rowOff>
    </xdr:to>
    <xdr:sp macro="" textlink="">
      <xdr:nvSpPr>
        <xdr:cNvPr id="7" name="フローチャート : 代替処理 5">
          <a:extLst>
            <a:ext uri="{FF2B5EF4-FFF2-40B4-BE49-F238E27FC236}">
              <a16:creationId xmlns:a16="http://schemas.microsoft.com/office/drawing/2014/main" id="{E990A190-F8BB-48C2-8EAD-D24F466351B7}"/>
            </a:ext>
          </a:extLst>
        </xdr:cNvPr>
        <xdr:cNvSpPr/>
      </xdr:nvSpPr>
      <xdr:spPr>
        <a:xfrm>
          <a:off x="6286500" y="4083845"/>
          <a:ext cx="1854729" cy="1131092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金額の記入を誤った場合，</a:t>
          </a:r>
          <a:r>
            <a:rPr kumimoji="1" lang="ja-JP" altLang="en-US" sz="1200" b="1">
              <a:solidFill>
                <a:sysClr val="windowText" lastClr="000000"/>
              </a:solidFill>
            </a:rPr>
            <a:t>訂正印の使用はできない</a:t>
          </a:r>
          <a:r>
            <a:rPr kumimoji="1" lang="ja-JP" altLang="en-US" sz="1200" b="0">
              <a:solidFill>
                <a:sysClr val="windowText" lastClr="000000"/>
              </a:solidFill>
            </a:rPr>
            <a:t>ため</a:t>
          </a:r>
          <a:r>
            <a:rPr kumimoji="1" lang="ja-JP" altLang="en-US" sz="1200">
              <a:solidFill>
                <a:sysClr val="windowText" lastClr="000000"/>
              </a:solidFill>
            </a:rPr>
            <a:t>，新たな用紙に再度ご記入ください。</a:t>
          </a:r>
          <a:endParaRPr kumimoji="1" lang="ja-JP" altLang="en-US" sz="1200"/>
        </a:p>
      </xdr:txBody>
    </xdr:sp>
    <xdr:clientData/>
  </xdr:twoCellAnchor>
  <xdr:twoCellAnchor>
    <xdr:from>
      <xdr:col>2</xdr:col>
      <xdr:colOff>1297781</xdr:colOff>
      <xdr:row>50</xdr:row>
      <xdr:rowOff>23812</xdr:rowOff>
    </xdr:from>
    <xdr:to>
      <xdr:col>4</xdr:col>
      <xdr:colOff>107156</xdr:colOff>
      <xdr:row>52</xdr:row>
      <xdr:rowOff>178593</xdr:rowOff>
    </xdr:to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156E33AF-410B-4BFE-9122-3576D99230C5}"/>
            </a:ext>
          </a:extLst>
        </xdr:cNvPr>
        <xdr:cNvSpPr/>
      </xdr:nvSpPr>
      <xdr:spPr>
        <a:xfrm>
          <a:off x="1821656" y="12370593"/>
          <a:ext cx="2643188" cy="904875"/>
        </a:xfrm>
        <a:prstGeom prst="wedgeRectCallout">
          <a:avLst>
            <a:gd name="adj1" fmla="val 88011"/>
            <a:gd name="adj2" fmla="val 26651"/>
          </a:avLst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0">
              <a:solidFill>
                <a:schemeClr val="tx1"/>
              </a:solidFill>
            </a:rPr>
            <a:t>【</a:t>
          </a:r>
          <a:r>
            <a:rPr kumimoji="1" lang="ja-JP" altLang="en-US" sz="1200" b="0">
              <a:solidFill>
                <a:schemeClr val="tx1"/>
              </a:solidFill>
            </a:rPr>
            <a:t>消費税</a:t>
          </a:r>
          <a:r>
            <a:rPr kumimoji="1" lang="en-US" altLang="ja-JP" sz="1200" b="0">
              <a:solidFill>
                <a:schemeClr val="tx1"/>
              </a:solidFill>
            </a:rPr>
            <a:t>】</a:t>
          </a:r>
          <a:r>
            <a:rPr kumimoji="1" lang="ja-JP" altLang="en-US" sz="1200" b="0">
              <a:solidFill>
                <a:schemeClr val="tx1"/>
              </a:solidFill>
            </a:rPr>
            <a:t>＝</a:t>
          </a:r>
          <a:r>
            <a:rPr kumimoji="1" lang="en-US" altLang="ja-JP" sz="1200" b="0">
              <a:solidFill>
                <a:schemeClr val="tx1"/>
              </a:solidFill>
            </a:rPr>
            <a:t>【</a:t>
          </a:r>
          <a:r>
            <a:rPr kumimoji="1" lang="ja-JP" altLang="en-US" sz="1200" b="0">
              <a:solidFill>
                <a:schemeClr val="tx1"/>
              </a:solidFill>
            </a:rPr>
            <a:t>１０％対象</a:t>
          </a:r>
          <a:r>
            <a:rPr kumimoji="1" lang="en-US" altLang="ja-JP" sz="1200" b="0">
              <a:solidFill>
                <a:schemeClr val="tx1"/>
              </a:solidFill>
            </a:rPr>
            <a:t>】</a:t>
          </a:r>
          <a:r>
            <a:rPr kumimoji="1" lang="en-US" altLang="ja-JP" sz="1200" b="1">
              <a:solidFill>
                <a:schemeClr val="tx1"/>
              </a:solidFill>
            </a:rPr>
            <a:t>÷</a:t>
          </a:r>
          <a:r>
            <a:rPr kumimoji="1" lang="ja-JP" altLang="en-US" sz="1200" b="1">
              <a:solidFill>
                <a:schemeClr val="tx1"/>
              </a:solidFill>
            </a:rPr>
            <a:t>１１０</a:t>
          </a:r>
          <a:r>
            <a:rPr kumimoji="1" lang="en-US" altLang="ja-JP" sz="1200" b="1">
              <a:solidFill>
                <a:schemeClr val="tx1"/>
              </a:solidFill>
            </a:rPr>
            <a:t>×</a:t>
          </a:r>
          <a:r>
            <a:rPr kumimoji="1" lang="ja-JP" altLang="en-US" sz="1200" b="1">
              <a:solidFill>
                <a:schemeClr val="tx1"/>
              </a:solidFill>
            </a:rPr>
            <a:t>１０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　</a:t>
          </a:r>
          <a:r>
            <a:rPr kumimoji="1" lang="ja-JP" altLang="en-US" sz="1200" b="0">
              <a:solidFill>
                <a:schemeClr val="tx1"/>
              </a:solidFill>
            </a:rPr>
            <a:t>（小数点以下</a:t>
          </a:r>
          <a:r>
            <a:rPr kumimoji="1" lang="ja-JP" altLang="en-US" sz="1200" b="1">
              <a:solidFill>
                <a:schemeClr val="tx1"/>
              </a:solidFill>
            </a:rPr>
            <a:t>切り捨て</a:t>
          </a:r>
          <a:r>
            <a:rPr kumimoji="1" lang="ja-JP" altLang="en-US" sz="1200" b="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5</xdr:col>
      <xdr:colOff>248708</xdr:colOff>
      <xdr:row>30</xdr:row>
      <xdr:rowOff>226218</xdr:rowOff>
    </xdr:from>
    <xdr:to>
      <xdr:col>7</xdr:col>
      <xdr:colOff>345281</xdr:colOff>
      <xdr:row>34</xdr:row>
      <xdr:rowOff>238125</xdr:rowOff>
    </xdr:to>
    <xdr:sp macro="" textlink="">
      <xdr:nvSpPr>
        <xdr:cNvPr id="11" name="フローチャート : 代替処理 5">
          <a:extLst>
            <a:ext uri="{FF2B5EF4-FFF2-40B4-BE49-F238E27FC236}">
              <a16:creationId xmlns:a16="http://schemas.microsoft.com/office/drawing/2014/main" id="{3710AE20-CEE9-411C-A8B9-8DF2394EC06F}"/>
            </a:ext>
          </a:extLst>
        </xdr:cNvPr>
        <xdr:cNvSpPr/>
      </xdr:nvSpPr>
      <xdr:spPr>
        <a:xfrm>
          <a:off x="5677958" y="8620124"/>
          <a:ext cx="2501636" cy="1107282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エクセルシートをダウンロードして入力する場合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en-US" sz="1200">
              <a:solidFill>
                <a:sysClr val="windowText" lastClr="000000"/>
              </a:solidFill>
            </a:rPr>
            <a:t>黄色のセルに件数等を入力してください。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金額・合計等は自動計算されます。</a:t>
          </a:r>
          <a:endParaRPr kumimoji="1" lang="ja-JP" altLang="en-US" sz="1200"/>
        </a:p>
      </xdr:txBody>
    </xdr:sp>
    <xdr:clientData/>
  </xdr:twoCellAnchor>
  <xdr:twoCellAnchor>
    <xdr:from>
      <xdr:col>2</xdr:col>
      <xdr:colOff>2035970</xdr:colOff>
      <xdr:row>8</xdr:row>
      <xdr:rowOff>52917</xdr:rowOff>
    </xdr:from>
    <xdr:to>
      <xdr:col>2</xdr:col>
      <xdr:colOff>2194719</xdr:colOff>
      <xdr:row>10</xdr:row>
      <xdr:rowOff>285750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C37968FE-3A0F-5EC3-C212-289D6FE65051}"/>
            </a:ext>
          </a:extLst>
        </xdr:cNvPr>
        <xdr:cNvSpPr/>
      </xdr:nvSpPr>
      <xdr:spPr>
        <a:xfrm>
          <a:off x="2559845" y="826823"/>
          <a:ext cx="158749" cy="851958"/>
        </a:xfrm>
        <a:prstGeom prst="leftBrac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392906</xdr:colOff>
      <xdr:row>10</xdr:row>
      <xdr:rowOff>357187</xdr:rowOff>
    </xdr:from>
    <xdr:to>
      <xdr:col>2</xdr:col>
      <xdr:colOff>2202655</xdr:colOff>
      <xdr:row>13</xdr:row>
      <xdr:rowOff>142875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DD2F045-1689-41F1-AD88-F1E1ECC47612}"/>
            </a:ext>
          </a:extLst>
        </xdr:cNvPr>
        <xdr:cNvSpPr>
          <a:spLocks noChangeArrowheads="1"/>
        </xdr:cNvSpPr>
      </xdr:nvSpPr>
      <xdr:spPr bwMode="auto">
        <a:xfrm>
          <a:off x="452437" y="3250406"/>
          <a:ext cx="2274093" cy="785813"/>
        </a:xfrm>
        <a:prstGeom prst="wedgeRoundRectCallout">
          <a:avLst>
            <a:gd name="adj1" fmla="val 59018"/>
            <a:gd name="adj2" fmla="val 4949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登録番号（インボイス）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は記入しなくても結構です。　（任意項目）</a:t>
          </a:r>
        </a:p>
      </xdr:txBody>
    </xdr:sp>
    <xdr:clientData/>
  </xdr:twoCellAnchor>
  <xdr:twoCellAnchor>
    <xdr:from>
      <xdr:col>2</xdr:col>
      <xdr:colOff>171450</xdr:colOff>
      <xdr:row>11</xdr:row>
      <xdr:rowOff>250031</xdr:rowOff>
    </xdr:from>
    <xdr:to>
      <xdr:col>3</xdr:col>
      <xdr:colOff>797719</xdr:colOff>
      <xdr:row>53</xdr:row>
      <xdr:rowOff>35719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655EEBE-28E6-BB83-F49E-EAC9169B72F2}"/>
            </a:ext>
          </a:extLst>
        </xdr:cNvPr>
        <xdr:cNvCxnSpPr/>
      </xdr:nvCxnSpPr>
      <xdr:spPr>
        <a:xfrm flipH="1">
          <a:off x="695325" y="3095625"/>
          <a:ext cx="3019425" cy="10429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1</xdr:rowOff>
    </xdr:from>
    <xdr:to>
      <xdr:col>2</xdr:col>
      <xdr:colOff>764381</xdr:colOff>
      <xdr:row>1</xdr:row>
      <xdr:rowOff>238125</xdr:rowOff>
    </xdr:to>
    <xdr:sp macro="" textlink="">
      <xdr:nvSpPr>
        <xdr:cNvPr id="5" name="角丸四角形 10">
          <a:extLst>
            <a:ext uri="{FF2B5EF4-FFF2-40B4-BE49-F238E27FC236}">
              <a16:creationId xmlns:a16="http://schemas.microsoft.com/office/drawing/2014/main" id="{B3417B45-8F08-4336-99F5-9A8ABAB31CB9}"/>
            </a:ext>
          </a:extLst>
        </xdr:cNvPr>
        <xdr:cNvSpPr/>
      </xdr:nvSpPr>
      <xdr:spPr>
        <a:xfrm>
          <a:off x="59531" y="1"/>
          <a:ext cx="1228725" cy="440530"/>
        </a:xfrm>
        <a:prstGeom prst="roundRect">
          <a:avLst/>
        </a:prstGeom>
        <a:noFill/>
        <a:ln w="76200" cmpd="dbl">
          <a:solidFill>
            <a:schemeClr val="accent2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5</xdr:col>
      <xdr:colOff>559592</xdr:colOff>
      <xdr:row>21</xdr:row>
      <xdr:rowOff>23811</xdr:rowOff>
    </xdr:from>
    <xdr:to>
      <xdr:col>7</xdr:col>
      <xdr:colOff>357187</xdr:colOff>
      <xdr:row>25</xdr:row>
      <xdr:rowOff>23811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F48397E-C6A0-9FD1-994E-14B250C628C9}"/>
            </a:ext>
          </a:extLst>
        </xdr:cNvPr>
        <xdr:cNvSpPr/>
      </xdr:nvSpPr>
      <xdr:spPr>
        <a:xfrm>
          <a:off x="5988842" y="5691186"/>
          <a:ext cx="2202658" cy="10953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対象者：</a:t>
          </a:r>
          <a:r>
            <a:rPr kumimoji="1" lang="en-US" altLang="ja-JP" sz="1200"/>
            <a:t>R6</a:t>
          </a:r>
          <a:r>
            <a:rPr kumimoji="1" lang="ja-JP" altLang="en-US" sz="1200"/>
            <a:t>年度における</a:t>
          </a:r>
          <a:r>
            <a:rPr kumimoji="1" lang="en-US" altLang="ja-JP" sz="1200"/>
            <a:t>1</a:t>
          </a:r>
          <a:r>
            <a:rPr kumimoji="1" lang="ja-JP" altLang="en-US" sz="1200"/>
            <a:t>・</a:t>
          </a:r>
          <a:r>
            <a:rPr kumimoji="1" lang="en-US" altLang="ja-JP" sz="1200"/>
            <a:t>2</a:t>
          </a:r>
          <a:r>
            <a:rPr kumimoji="1" lang="ja-JP" altLang="en-US" sz="1200"/>
            <a:t>期対象者で</a:t>
          </a:r>
          <a:r>
            <a:rPr kumimoji="1" lang="en-US" altLang="ja-JP" sz="1200"/>
            <a:t>MR</a:t>
          </a:r>
          <a:r>
            <a:rPr kumimoji="1" lang="ja-JP" altLang="en-US" sz="1200"/>
            <a:t>ワクチン偏在等の理由でワクチン接種が出来なかった方</a:t>
          </a:r>
          <a:endParaRPr kumimoji="1" lang="en-US" altLang="ja-JP" sz="12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1273968</xdr:colOff>
      <xdr:row>21</xdr:row>
      <xdr:rowOff>178594</xdr:rowOff>
    </xdr:from>
    <xdr:to>
      <xdr:col>5</xdr:col>
      <xdr:colOff>571499</xdr:colOff>
      <xdr:row>22</xdr:row>
      <xdr:rowOff>190500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7A720C4-8941-393B-A44D-499C451A9BA9}"/>
            </a:ext>
          </a:extLst>
        </xdr:cNvPr>
        <xdr:cNvCxnSpPr/>
      </xdr:nvCxnSpPr>
      <xdr:spPr>
        <a:xfrm flipH="1">
          <a:off x="4190999" y="5845969"/>
          <a:ext cx="180975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53"/>
  <sheetViews>
    <sheetView tabSelected="1" view="pageBreakPreview" topLeftCell="A11" zoomScale="80" zoomScaleNormal="90" zoomScaleSheetLayoutView="80" workbookViewId="0">
      <selection activeCell="L57" sqref="L57"/>
    </sheetView>
  </sheetViews>
  <sheetFormatPr defaultRowHeight="13.5" x14ac:dyDescent="0.15"/>
  <cols>
    <col min="1" max="1" width="0.75" style="3" customWidth="1"/>
    <col min="2" max="2" width="3.75" style="3" customWidth="1"/>
    <col min="3" max="3" width="32.75" style="3" customWidth="1"/>
    <col min="4" max="4" width="18.25" style="2" customWidth="1"/>
    <col min="5" max="7" width="14" style="3" customWidth="1"/>
    <col min="8" max="8" width="11.25" style="3" customWidth="1"/>
    <col min="9" max="9" width="1.125" style="3" customWidth="1"/>
    <col min="10" max="16384" width="9" style="3"/>
  </cols>
  <sheetData>
    <row r="1" spans="2:13" ht="24.75" customHeight="1" x14ac:dyDescent="0.15">
      <c r="B1" s="32" t="s">
        <v>48</v>
      </c>
      <c r="C1" s="33" t="s">
        <v>51</v>
      </c>
      <c r="D1" s="32"/>
      <c r="E1" s="34" t="s">
        <v>49</v>
      </c>
      <c r="G1" s="32"/>
      <c r="H1" s="32"/>
      <c r="I1" s="13"/>
    </row>
    <row r="2" spans="2:13" ht="17.25" customHeight="1" x14ac:dyDescent="0.15">
      <c r="B2" s="117" t="s">
        <v>29</v>
      </c>
      <c r="C2" s="117"/>
      <c r="D2" s="117"/>
      <c r="E2" s="117"/>
      <c r="F2" s="117"/>
      <c r="G2" s="117"/>
      <c r="H2" s="117"/>
    </row>
    <row r="3" spans="2:13" ht="18" customHeight="1" x14ac:dyDescent="0.15">
      <c r="B3" s="118" t="s">
        <v>4</v>
      </c>
      <c r="C3" s="118"/>
      <c r="D3" s="118"/>
      <c r="E3" s="118"/>
      <c r="F3" s="118"/>
      <c r="G3" s="118"/>
      <c r="H3" s="118"/>
    </row>
    <row r="4" spans="2:13" ht="21.75" customHeight="1" x14ac:dyDescent="0.15">
      <c r="B4" s="4" t="s">
        <v>8</v>
      </c>
      <c r="C4" s="5"/>
      <c r="D4" s="37" t="s">
        <v>2</v>
      </c>
      <c r="E4" s="121"/>
      <c r="F4" s="121"/>
      <c r="G4" s="121"/>
      <c r="H4" s="35"/>
    </row>
    <row r="5" spans="2:13" ht="21.75" customHeight="1" x14ac:dyDescent="0.15">
      <c r="B5" s="7" t="s">
        <v>7</v>
      </c>
      <c r="C5" s="5"/>
      <c r="D5" s="38" t="s">
        <v>5</v>
      </c>
      <c r="E5" s="122"/>
      <c r="F5" s="122"/>
      <c r="G5" s="122"/>
      <c r="H5" s="12"/>
    </row>
    <row r="6" spans="2:13" ht="21.75" customHeight="1" x14ac:dyDescent="0.15">
      <c r="B6" s="4" t="s">
        <v>9</v>
      </c>
      <c r="C6" s="5"/>
      <c r="D6" s="39" t="s">
        <v>6</v>
      </c>
      <c r="E6" s="123"/>
      <c r="F6" s="123"/>
      <c r="G6" s="123"/>
      <c r="H6" s="36"/>
    </row>
    <row r="7" spans="2:13" ht="13.5" customHeight="1" x14ac:dyDescent="0.15">
      <c r="B7" s="4"/>
      <c r="C7" s="124" t="s">
        <v>66</v>
      </c>
      <c r="D7" s="124"/>
      <c r="E7" s="124"/>
      <c r="F7" s="124"/>
      <c r="G7" s="124"/>
      <c r="H7" s="124"/>
      <c r="I7" s="124"/>
    </row>
    <row r="8" spans="2:13" ht="21.75" customHeight="1" x14ac:dyDescent="0.15">
      <c r="B8" s="4" t="s">
        <v>9</v>
      </c>
      <c r="C8" s="5"/>
      <c r="D8" s="40" t="s">
        <v>42</v>
      </c>
      <c r="E8" s="121"/>
      <c r="F8" s="121"/>
      <c r="G8" s="121"/>
      <c r="H8" s="57"/>
    </row>
    <row r="9" spans="2:13" ht="9.6" customHeight="1" x14ac:dyDescent="0.15">
      <c r="B9" s="8"/>
      <c r="C9" s="9"/>
      <c r="D9" s="10"/>
      <c r="E9" s="6"/>
      <c r="F9" s="6"/>
      <c r="G9" s="6"/>
    </row>
    <row r="10" spans="2:13" ht="18" customHeight="1" thickBot="1" x14ac:dyDescent="0.2">
      <c r="B10" s="119" t="s">
        <v>19</v>
      </c>
      <c r="C10" s="119"/>
      <c r="D10" s="119"/>
      <c r="E10" s="14" t="s">
        <v>3</v>
      </c>
      <c r="F10" s="15" t="s">
        <v>24</v>
      </c>
      <c r="G10" s="120" t="s">
        <v>13</v>
      </c>
      <c r="H10" s="120"/>
      <c r="K10" s="1"/>
    </row>
    <row r="11" spans="2:13" ht="21.95" customHeight="1" x14ac:dyDescent="0.15">
      <c r="B11" s="86" t="s">
        <v>47</v>
      </c>
      <c r="C11" s="86"/>
      <c r="D11" s="86"/>
      <c r="E11" s="152">
        <v>20603</v>
      </c>
      <c r="F11" s="24"/>
      <c r="G11" s="125">
        <f t="shared" ref="G11:G34" si="0">+E11*F11</f>
        <v>0</v>
      </c>
      <c r="H11" s="126"/>
      <c r="J11" s="41"/>
      <c r="K11" s="1"/>
    </row>
    <row r="12" spans="2:13" ht="21.95" customHeight="1" x14ac:dyDescent="0.15">
      <c r="B12" s="86" t="s">
        <v>14</v>
      </c>
      <c r="C12" s="86"/>
      <c r="D12" s="86"/>
      <c r="E12" s="152">
        <v>11726</v>
      </c>
      <c r="F12" s="25"/>
      <c r="G12" s="94">
        <f t="shared" si="0"/>
        <v>0</v>
      </c>
      <c r="H12" s="95"/>
      <c r="J12" s="41"/>
      <c r="K12" s="3" t="s">
        <v>10</v>
      </c>
      <c r="M12" s="11"/>
    </row>
    <row r="13" spans="2:13" ht="21.95" customHeight="1" x14ac:dyDescent="0.15">
      <c r="B13" s="96" t="s">
        <v>35</v>
      </c>
      <c r="C13" s="97"/>
      <c r="D13" s="98"/>
      <c r="E13" s="152">
        <v>6127</v>
      </c>
      <c r="F13" s="25"/>
      <c r="G13" s="73">
        <f t="shared" si="0"/>
        <v>0</v>
      </c>
      <c r="H13" s="74"/>
      <c r="J13" s="41"/>
      <c r="M13" s="11"/>
    </row>
    <row r="14" spans="2:13" ht="21.95" customHeight="1" x14ac:dyDescent="0.15">
      <c r="B14" s="86" t="s">
        <v>15</v>
      </c>
      <c r="C14" s="86"/>
      <c r="D14" s="17" t="s">
        <v>12</v>
      </c>
      <c r="E14" s="152">
        <v>5071</v>
      </c>
      <c r="F14" s="26"/>
      <c r="G14" s="73">
        <f t="shared" si="0"/>
        <v>0</v>
      </c>
      <c r="H14" s="74"/>
      <c r="J14" s="41"/>
      <c r="K14" s="1"/>
    </row>
    <row r="15" spans="2:13" ht="21.95" customHeight="1" x14ac:dyDescent="0.15">
      <c r="B15" s="86"/>
      <c r="C15" s="86"/>
      <c r="D15" s="17" t="s">
        <v>1</v>
      </c>
      <c r="E15" s="152">
        <v>5896</v>
      </c>
      <c r="F15" s="26"/>
      <c r="G15" s="73">
        <f t="shared" si="0"/>
        <v>0</v>
      </c>
      <c r="H15" s="74"/>
      <c r="J15" s="41"/>
      <c r="K15" s="1"/>
    </row>
    <row r="16" spans="2:13" ht="21.95" customHeight="1" x14ac:dyDescent="0.15">
      <c r="B16" s="86" t="s">
        <v>23</v>
      </c>
      <c r="C16" s="86"/>
      <c r="D16" s="86"/>
      <c r="E16" s="152">
        <v>10461</v>
      </c>
      <c r="F16" s="26"/>
      <c r="G16" s="73">
        <f t="shared" si="0"/>
        <v>0</v>
      </c>
      <c r="H16" s="74"/>
      <c r="J16" s="41"/>
      <c r="K16" s="1"/>
    </row>
    <row r="17" spans="2:11" ht="21.95" customHeight="1" x14ac:dyDescent="0.15">
      <c r="B17" s="77" t="s">
        <v>36</v>
      </c>
      <c r="C17" s="78"/>
      <c r="D17" s="17" t="s">
        <v>60</v>
      </c>
      <c r="E17" s="152">
        <v>11121</v>
      </c>
      <c r="F17" s="26"/>
      <c r="G17" s="73">
        <f t="shared" si="0"/>
        <v>0</v>
      </c>
      <c r="H17" s="74"/>
      <c r="J17" s="41"/>
      <c r="K17" s="1"/>
    </row>
    <row r="18" spans="2:11" ht="21.95" customHeight="1" x14ac:dyDescent="0.15">
      <c r="B18" s="79"/>
      <c r="C18" s="80"/>
      <c r="D18" s="71" t="s">
        <v>64</v>
      </c>
      <c r="E18" s="152">
        <v>11121</v>
      </c>
      <c r="F18" s="27"/>
      <c r="G18" s="73">
        <f t="shared" ref="G18" si="1">+E18*F18</f>
        <v>0</v>
      </c>
      <c r="H18" s="74"/>
      <c r="J18" s="41"/>
      <c r="K18" s="1"/>
    </row>
    <row r="19" spans="2:11" ht="21.95" customHeight="1" x14ac:dyDescent="0.15">
      <c r="B19" s="81" t="s">
        <v>21</v>
      </c>
      <c r="C19" s="83"/>
      <c r="D19" s="17" t="s">
        <v>1</v>
      </c>
      <c r="E19" s="152">
        <v>7546</v>
      </c>
      <c r="F19" s="27"/>
      <c r="G19" s="73">
        <f t="shared" si="0"/>
        <v>0</v>
      </c>
      <c r="H19" s="74"/>
      <c r="J19" s="41"/>
      <c r="K19" s="1"/>
    </row>
    <row r="20" spans="2:11" ht="21.95" customHeight="1" x14ac:dyDescent="0.15">
      <c r="B20" s="81" t="s">
        <v>22</v>
      </c>
      <c r="C20" s="83"/>
      <c r="D20" s="17" t="s">
        <v>1</v>
      </c>
      <c r="E20" s="152">
        <v>7557</v>
      </c>
      <c r="F20" s="27"/>
      <c r="G20" s="73">
        <f t="shared" si="0"/>
        <v>0</v>
      </c>
      <c r="H20" s="74"/>
      <c r="J20" s="41"/>
      <c r="K20" s="1"/>
    </row>
    <row r="21" spans="2:11" ht="21.95" customHeight="1" x14ac:dyDescent="0.15">
      <c r="B21" s="90" t="s">
        <v>27</v>
      </c>
      <c r="C21" s="91"/>
      <c r="D21" s="17" t="s">
        <v>1</v>
      </c>
      <c r="E21" s="152">
        <v>8041</v>
      </c>
      <c r="F21" s="26"/>
      <c r="G21" s="73">
        <f t="shared" si="0"/>
        <v>0</v>
      </c>
      <c r="H21" s="74"/>
      <c r="J21" s="41"/>
      <c r="K21" s="1"/>
    </row>
    <row r="22" spans="2:11" ht="21.95" customHeight="1" x14ac:dyDescent="0.15">
      <c r="B22" s="92"/>
      <c r="C22" s="93"/>
      <c r="D22" s="17" t="s">
        <v>16</v>
      </c>
      <c r="E22" s="152">
        <v>7216</v>
      </c>
      <c r="F22" s="26"/>
      <c r="G22" s="73">
        <f t="shared" si="0"/>
        <v>0</v>
      </c>
      <c r="H22" s="74"/>
      <c r="J22" s="41"/>
      <c r="K22" s="1"/>
    </row>
    <row r="23" spans="2:11" ht="21.95" customHeight="1" x14ac:dyDescent="0.15">
      <c r="B23" s="96" t="s">
        <v>38</v>
      </c>
      <c r="C23" s="97"/>
      <c r="D23" s="129"/>
      <c r="E23" s="153">
        <v>11616</v>
      </c>
      <c r="F23" s="26"/>
      <c r="G23" s="73">
        <f t="shared" si="0"/>
        <v>0</v>
      </c>
      <c r="H23" s="74"/>
      <c r="J23" s="41"/>
      <c r="K23" s="1"/>
    </row>
    <row r="24" spans="2:11" ht="21.95" customHeight="1" x14ac:dyDescent="0.15">
      <c r="B24" s="86" t="s">
        <v>0</v>
      </c>
      <c r="C24" s="86"/>
      <c r="D24" s="86"/>
      <c r="E24" s="152">
        <v>9406</v>
      </c>
      <c r="F24" s="26"/>
      <c r="G24" s="73">
        <f t="shared" si="0"/>
        <v>0</v>
      </c>
      <c r="H24" s="74"/>
      <c r="J24" s="41"/>
      <c r="K24" s="1"/>
    </row>
    <row r="25" spans="2:11" ht="21.95" customHeight="1" x14ac:dyDescent="0.15">
      <c r="B25" s="81" t="s">
        <v>63</v>
      </c>
      <c r="C25" s="82"/>
      <c r="D25" s="17" t="s">
        <v>71</v>
      </c>
      <c r="E25" s="152">
        <v>12386</v>
      </c>
      <c r="F25" s="26"/>
      <c r="G25" s="73">
        <f t="shared" si="0"/>
        <v>0</v>
      </c>
      <c r="H25" s="74"/>
      <c r="J25" s="41"/>
      <c r="K25" s="1"/>
    </row>
    <row r="26" spans="2:11" ht="21.95" customHeight="1" x14ac:dyDescent="0.15">
      <c r="B26" s="77" t="s">
        <v>41</v>
      </c>
      <c r="C26" s="87"/>
      <c r="D26" s="17" t="s">
        <v>39</v>
      </c>
      <c r="E26" s="152">
        <v>16841</v>
      </c>
      <c r="F26" s="26"/>
      <c r="G26" s="73">
        <f t="shared" si="0"/>
        <v>0</v>
      </c>
      <c r="H26" s="74"/>
      <c r="J26" s="41"/>
    </row>
    <row r="27" spans="2:11" ht="21.95" customHeight="1" x14ac:dyDescent="0.15">
      <c r="B27" s="88"/>
      <c r="C27" s="89"/>
      <c r="D27" s="17" t="s">
        <v>40</v>
      </c>
      <c r="E27" s="152">
        <v>29161</v>
      </c>
      <c r="F27" s="26"/>
      <c r="G27" s="73">
        <f t="shared" si="0"/>
        <v>0</v>
      </c>
      <c r="H27" s="74"/>
      <c r="J27" s="41"/>
    </row>
    <row r="28" spans="2:11" ht="21.95" customHeight="1" x14ac:dyDescent="0.15">
      <c r="B28" s="86" t="s">
        <v>17</v>
      </c>
      <c r="C28" s="86"/>
      <c r="D28" s="86"/>
      <c r="E28" s="152">
        <v>9416</v>
      </c>
      <c r="F28" s="26"/>
      <c r="G28" s="73">
        <f t="shared" si="0"/>
        <v>0</v>
      </c>
      <c r="H28" s="74"/>
      <c r="J28" s="41"/>
    </row>
    <row r="29" spans="2:11" ht="21.95" customHeight="1" x14ac:dyDescent="0.15">
      <c r="B29" s="86" t="s">
        <v>28</v>
      </c>
      <c r="C29" s="86"/>
      <c r="D29" s="86"/>
      <c r="E29" s="154">
        <v>7172</v>
      </c>
      <c r="F29" s="28"/>
      <c r="G29" s="73">
        <f t="shared" si="0"/>
        <v>0</v>
      </c>
      <c r="H29" s="74"/>
      <c r="J29" s="41"/>
    </row>
    <row r="30" spans="2:11" ht="21.95" customHeight="1" x14ac:dyDescent="0.15">
      <c r="B30" s="90" t="s">
        <v>34</v>
      </c>
      <c r="C30" s="91"/>
      <c r="D30" s="17" t="s">
        <v>32</v>
      </c>
      <c r="E30" s="154">
        <v>15136</v>
      </c>
      <c r="F30" s="28"/>
      <c r="G30" s="73">
        <f t="shared" si="0"/>
        <v>0</v>
      </c>
      <c r="H30" s="74"/>
      <c r="J30" s="41"/>
    </row>
    <row r="31" spans="2:11" ht="21.95" customHeight="1" x14ac:dyDescent="0.15">
      <c r="B31" s="92"/>
      <c r="C31" s="93"/>
      <c r="D31" s="17" t="s">
        <v>33</v>
      </c>
      <c r="E31" s="154">
        <v>10461</v>
      </c>
      <c r="F31" s="28"/>
      <c r="G31" s="73">
        <f t="shared" si="0"/>
        <v>0</v>
      </c>
      <c r="H31" s="74"/>
      <c r="J31" s="41"/>
    </row>
    <row r="32" spans="2:11" ht="21.95" customHeight="1" x14ac:dyDescent="0.15">
      <c r="B32" s="84" t="s">
        <v>61</v>
      </c>
      <c r="C32" s="85"/>
      <c r="D32" s="75" t="s">
        <v>62</v>
      </c>
      <c r="E32" s="154">
        <v>10296</v>
      </c>
      <c r="F32" s="28"/>
      <c r="G32" s="73">
        <f t="shared" si="0"/>
        <v>0</v>
      </c>
      <c r="H32" s="74"/>
      <c r="J32" s="41"/>
    </row>
    <row r="33" spans="2:14" ht="21.95" customHeight="1" x14ac:dyDescent="0.15">
      <c r="B33" s="81" t="s">
        <v>22</v>
      </c>
      <c r="C33" s="83"/>
      <c r="D33" s="76"/>
      <c r="E33" s="154">
        <v>6732</v>
      </c>
      <c r="F33" s="28"/>
      <c r="G33" s="73">
        <f t="shared" si="0"/>
        <v>0</v>
      </c>
      <c r="H33" s="74"/>
      <c r="J33" s="41"/>
    </row>
    <row r="34" spans="2:14" ht="21.95" customHeight="1" thickBot="1" x14ac:dyDescent="0.2">
      <c r="B34" s="110" t="s">
        <v>11</v>
      </c>
      <c r="C34" s="110"/>
      <c r="D34" s="110"/>
      <c r="E34" s="154">
        <v>3000</v>
      </c>
      <c r="F34" s="28"/>
      <c r="G34" s="111">
        <f t="shared" si="0"/>
        <v>0</v>
      </c>
      <c r="H34" s="112"/>
      <c r="J34" s="41"/>
    </row>
    <row r="35" spans="2:14" ht="19.5" customHeight="1" thickTop="1" thickBot="1" x14ac:dyDescent="0.2">
      <c r="B35" s="105" t="s">
        <v>25</v>
      </c>
      <c r="C35" s="106"/>
      <c r="D35" s="106"/>
      <c r="E35" s="106"/>
      <c r="F35" s="29">
        <f>+SUM(F11:F34)</f>
        <v>0</v>
      </c>
      <c r="G35" s="99">
        <f>+SUM(G11:H34)</f>
        <v>0</v>
      </c>
      <c r="H35" s="100"/>
    </row>
    <row r="36" spans="2:14" ht="4.5" customHeight="1" x14ac:dyDescent="0.15">
      <c r="B36" s="107"/>
      <c r="C36" s="108"/>
      <c r="D36" s="108"/>
      <c r="E36" s="108"/>
      <c r="F36" s="109"/>
      <c r="G36" s="109"/>
      <c r="H36" s="109"/>
    </row>
    <row r="37" spans="2:14" ht="18" customHeight="1" thickBot="1" x14ac:dyDescent="0.2">
      <c r="B37" s="119" t="s">
        <v>18</v>
      </c>
      <c r="C37" s="119"/>
      <c r="D37" s="119"/>
      <c r="E37" s="54" t="s">
        <v>3</v>
      </c>
      <c r="F37" s="16" t="s">
        <v>24</v>
      </c>
      <c r="G37" s="130" t="s">
        <v>13</v>
      </c>
      <c r="H37" s="130"/>
    </row>
    <row r="38" spans="2:14" ht="18" customHeight="1" x14ac:dyDescent="0.15">
      <c r="B38" s="101" t="s">
        <v>20</v>
      </c>
      <c r="C38" s="102"/>
      <c r="D38" s="103"/>
      <c r="E38" s="55">
        <v>2500</v>
      </c>
      <c r="F38" s="25"/>
      <c r="G38" s="150">
        <f>E38*F38</f>
        <v>0</v>
      </c>
      <c r="H38" s="151"/>
    </row>
    <row r="39" spans="2:14" ht="18" customHeight="1" x14ac:dyDescent="0.15">
      <c r="B39" s="101" t="s">
        <v>52</v>
      </c>
      <c r="C39" s="102"/>
      <c r="D39" s="103"/>
      <c r="E39" s="155">
        <v>3000</v>
      </c>
      <c r="F39" s="25"/>
      <c r="G39" s="73">
        <f>E39*F39</f>
        <v>0</v>
      </c>
      <c r="H39" s="74"/>
    </row>
    <row r="40" spans="2:14" ht="18" customHeight="1" x14ac:dyDescent="0.15">
      <c r="B40" s="101" t="s">
        <v>73</v>
      </c>
      <c r="C40" s="102"/>
      <c r="D40" s="103"/>
      <c r="E40" s="152">
        <v>6000</v>
      </c>
      <c r="F40" s="26"/>
      <c r="G40" s="73">
        <f>+E40*F40</f>
        <v>0</v>
      </c>
      <c r="H40" s="74"/>
    </row>
    <row r="41" spans="2:14" ht="21.95" customHeight="1" x14ac:dyDescent="0.15">
      <c r="B41" s="131" t="s">
        <v>37</v>
      </c>
      <c r="C41" s="132"/>
      <c r="D41" s="60" t="s">
        <v>30</v>
      </c>
      <c r="E41" s="155"/>
      <c r="F41" s="25"/>
      <c r="G41" s="135">
        <f>E41*F41</f>
        <v>0</v>
      </c>
      <c r="H41" s="136"/>
    </row>
    <row r="42" spans="2:14" ht="21.95" customHeight="1" x14ac:dyDescent="0.15">
      <c r="B42" s="133"/>
      <c r="C42" s="134"/>
      <c r="D42" s="18" t="s">
        <v>31</v>
      </c>
      <c r="E42" s="55"/>
      <c r="F42" s="26"/>
      <c r="G42" s="73">
        <f>E42*F42</f>
        <v>0</v>
      </c>
      <c r="H42" s="74"/>
      <c r="N42" s="3">
        <v>1</v>
      </c>
    </row>
    <row r="43" spans="2:14" ht="21.95" customHeight="1" thickBot="1" x14ac:dyDescent="0.2">
      <c r="B43" s="101" t="s">
        <v>54</v>
      </c>
      <c r="C43" s="102"/>
      <c r="D43" s="103"/>
      <c r="E43" s="58"/>
      <c r="F43" s="25"/>
      <c r="G43" s="140">
        <f>E43*F43</f>
        <v>0</v>
      </c>
      <c r="H43" s="141"/>
    </row>
    <row r="44" spans="2:14" ht="21.95" customHeight="1" thickTop="1" thickBot="1" x14ac:dyDescent="0.2">
      <c r="B44" s="105" t="s">
        <v>26</v>
      </c>
      <c r="C44" s="106"/>
      <c r="D44" s="106"/>
      <c r="E44" s="106"/>
      <c r="F44" s="29">
        <f>+SUM(F38:F43)</f>
        <v>0</v>
      </c>
      <c r="G44" s="99">
        <f>SUM(G38:H43)</f>
        <v>0</v>
      </c>
      <c r="H44" s="100"/>
    </row>
    <row r="45" spans="2:14" ht="9.6" customHeight="1" thickBot="1" x14ac:dyDescent="0.2"/>
    <row r="46" spans="2:14" ht="21.95" customHeight="1" x14ac:dyDescent="0.15">
      <c r="E46" s="127" t="s">
        <v>50</v>
      </c>
      <c r="F46" s="23" t="s">
        <v>46</v>
      </c>
      <c r="G46" s="30">
        <f>+SUM(G35,G44)</f>
        <v>0</v>
      </c>
      <c r="H46" s="21" t="s">
        <v>44</v>
      </c>
    </row>
    <row r="47" spans="2:14" ht="21.95" customHeight="1" thickBot="1" x14ac:dyDescent="0.2">
      <c r="B47" s="19"/>
      <c r="C47" s="19"/>
      <c r="D47" s="19"/>
      <c r="E47" s="128"/>
      <c r="F47" s="20" t="s">
        <v>43</v>
      </c>
      <c r="G47" s="31">
        <f>+ROUNDDOWN(G46*10/110,0)</f>
        <v>0</v>
      </c>
      <c r="H47" s="22" t="s">
        <v>45</v>
      </c>
      <c r="I47" s="19"/>
    </row>
    <row r="48" spans="2:14" ht="6" customHeight="1" x14ac:dyDescent="0.15">
      <c r="B48" s="113"/>
      <c r="C48" s="113"/>
      <c r="D48" s="113"/>
      <c r="E48" s="113"/>
      <c r="F48" s="113"/>
      <c r="G48" s="113"/>
      <c r="H48" s="113"/>
      <c r="I48" s="113"/>
    </row>
    <row r="49" spans="2:9" ht="18.75" customHeight="1" x14ac:dyDescent="0.15">
      <c r="B49" s="104" t="s">
        <v>65</v>
      </c>
      <c r="C49" s="104"/>
      <c r="D49" s="104"/>
      <c r="E49" s="104"/>
      <c r="F49" s="104"/>
      <c r="G49" s="104"/>
      <c r="H49" s="104"/>
      <c r="I49" s="104"/>
    </row>
    <row r="50" spans="2:9" ht="18.75" customHeight="1" x14ac:dyDescent="0.15">
      <c r="B50" s="69"/>
      <c r="C50" s="115" t="s">
        <v>58</v>
      </c>
      <c r="D50" s="116"/>
      <c r="E50" s="68" t="s">
        <v>56</v>
      </c>
      <c r="F50" s="68"/>
      <c r="G50" s="68"/>
      <c r="H50" s="70"/>
    </row>
    <row r="51" spans="2:9" ht="18.75" customHeight="1" x14ac:dyDescent="0.15">
      <c r="B51" s="69"/>
      <c r="C51" s="115" t="s">
        <v>57</v>
      </c>
      <c r="D51" s="116"/>
      <c r="E51" s="68" t="s">
        <v>56</v>
      </c>
      <c r="F51" s="68"/>
      <c r="G51" s="68"/>
      <c r="H51" s="70"/>
    </row>
    <row r="52" spans="2:9" ht="3.75" customHeight="1" x14ac:dyDescent="0.15">
      <c r="B52" s="114"/>
      <c r="C52" s="114"/>
      <c r="D52" s="114"/>
      <c r="E52" s="114"/>
      <c r="F52" s="114"/>
      <c r="G52" s="114"/>
      <c r="H52" s="114"/>
    </row>
    <row r="53" spans="2:9" x14ac:dyDescent="0.15">
      <c r="B53" s="113" t="s">
        <v>53</v>
      </c>
      <c r="C53" s="113"/>
      <c r="D53" s="113"/>
      <c r="E53" s="113"/>
      <c r="F53" s="113"/>
      <c r="G53" s="113"/>
      <c r="H53" s="113"/>
      <c r="I53" s="113"/>
    </row>
  </sheetData>
  <sheetProtection formatCells="0"/>
  <mergeCells count="78">
    <mergeCell ref="G39:H39"/>
    <mergeCell ref="G38:H38"/>
    <mergeCell ref="G43:H43"/>
    <mergeCell ref="B11:D11"/>
    <mergeCell ref="G11:H11"/>
    <mergeCell ref="G23:H23"/>
    <mergeCell ref="G24:H24"/>
    <mergeCell ref="B48:I48"/>
    <mergeCell ref="E46:E47"/>
    <mergeCell ref="B23:D23"/>
    <mergeCell ref="G15:H15"/>
    <mergeCell ref="B16:D16"/>
    <mergeCell ref="G16:H16"/>
    <mergeCell ref="G17:H17"/>
    <mergeCell ref="G40:H40"/>
    <mergeCell ref="G37:H37"/>
    <mergeCell ref="B37:D37"/>
    <mergeCell ref="B41:C42"/>
    <mergeCell ref="G41:H41"/>
    <mergeCell ref="B53:I53"/>
    <mergeCell ref="B52:H52"/>
    <mergeCell ref="C50:D50"/>
    <mergeCell ref="C51:D51"/>
    <mergeCell ref="B2:H2"/>
    <mergeCell ref="B3:H3"/>
    <mergeCell ref="B10:D10"/>
    <mergeCell ref="G10:H10"/>
    <mergeCell ref="E4:G4"/>
    <mergeCell ref="E5:G5"/>
    <mergeCell ref="E6:G6"/>
    <mergeCell ref="E8:G8"/>
    <mergeCell ref="C7:I7"/>
    <mergeCell ref="B38:D38"/>
    <mergeCell ref="B39:D39"/>
    <mergeCell ref="B40:D40"/>
    <mergeCell ref="G42:H42"/>
    <mergeCell ref="G44:H44"/>
    <mergeCell ref="B43:D43"/>
    <mergeCell ref="B29:D29"/>
    <mergeCell ref="B49:I49"/>
    <mergeCell ref="B44:E44"/>
    <mergeCell ref="B36:H36"/>
    <mergeCell ref="B30:C31"/>
    <mergeCell ref="G30:H30"/>
    <mergeCell ref="G31:H31"/>
    <mergeCell ref="B34:D34"/>
    <mergeCell ref="G34:H34"/>
    <mergeCell ref="B35:E35"/>
    <mergeCell ref="G35:H35"/>
    <mergeCell ref="B33:C33"/>
    <mergeCell ref="G32:H32"/>
    <mergeCell ref="G22:H22"/>
    <mergeCell ref="G25:H25"/>
    <mergeCell ref="B24:D24"/>
    <mergeCell ref="B12:D12"/>
    <mergeCell ref="G12:H12"/>
    <mergeCell ref="B14:C15"/>
    <mergeCell ref="G14:H14"/>
    <mergeCell ref="G19:H19"/>
    <mergeCell ref="B13:D13"/>
    <mergeCell ref="G13:H13"/>
    <mergeCell ref="G18:H18"/>
    <mergeCell ref="G33:H33"/>
    <mergeCell ref="D32:D33"/>
    <mergeCell ref="B17:C18"/>
    <mergeCell ref="B25:C25"/>
    <mergeCell ref="B19:C19"/>
    <mergeCell ref="B20:C20"/>
    <mergeCell ref="B32:C32"/>
    <mergeCell ref="G29:H29"/>
    <mergeCell ref="B28:D28"/>
    <mergeCell ref="G26:H26"/>
    <mergeCell ref="B26:C27"/>
    <mergeCell ref="G27:H27"/>
    <mergeCell ref="G28:H28"/>
    <mergeCell ref="G20:H20"/>
    <mergeCell ref="B21:C22"/>
    <mergeCell ref="G21:H21"/>
  </mergeCells>
  <phoneticPr fontId="8"/>
  <pageMargins left="0.59055118110236227" right="0.43307086614173229" top="0.39370078740157483" bottom="0.39370078740157483" header="0" footer="0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25B1-A4C7-4A35-BF7F-9FE2E84A5A66}">
  <sheetPr>
    <tabColor rgb="FFFF0000"/>
  </sheetPr>
  <dimension ref="B1:M60"/>
  <sheetViews>
    <sheetView view="pageBreakPreview" topLeftCell="A20" zoomScale="80" zoomScaleNormal="90" zoomScaleSheetLayoutView="80" workbookViewId="0">
      <selection activeCell="B45" sqref="B45:D45"/>
    </sheetView>
  </sheetViews>
  <sheetFormatPr defaultRowHeight="13.5" x14ac:dyDescent="0.15"/>
  <cols>
    <col min="1" max="1" width="0.75" style="3" customWidth="1"/>
    <col min="2" max="2" width="6.125" style="3" customWidth="1"/>
    <col min="3" max="3" width="31.375" style="3" customWidth="1"/>
    <col min="4" max="4" width="18.875" style="2" customWidth="1"/>
    <col min="5" max="6" width="14" style="3" customWidth="1"/>
    <col min="7" max="7" width="17.5" style="3" customWidth="1"/>
    <col min="8" max="8" width="6.25" style="3" customWidth="1"/>
    <col min="9" max="9" width="1.125" style="3" customWidth="1"/>
    <col min="10" max="16384" width="9" style="3"/>
  </cols>
  <sheetData>
    <row r="1" spans="2:11" ht="15.75" customHeight="1" x14ac:dyDescent="0.15">
      <c r="D1" s="3"/>
    </row>
    <row r="2" spans="2:11" ht="24.75" customHeight="1" x14ac:dyDescent="0.15">
      <c r="C2" s="142" t="s">
        <v>59</v>
      </c>
      <c r="D2" s="143"/>
      <c r="E2" s="143"/>
      <c r="F2" s="143"/>
      <c r="G2" s="143"/>
      <c r="H2" s="143"/>
    </row>
    <row r="3" spans="2:11" ht="24.75" customHeight="1" x14ac:dyDescent="0.15">
      <c r="C3" s="143"/>
      <c r="D3" s="143"/>
      <c r="E3" s="143"/>
      <c r="F3" s="143"/>
      <c r="G3" s="143"/>
      <c r="H3" s="143"/>
    </row>
    <row r="4" spans="2:11" ht="31.5" customHeight="1" x14ac:dyDescent="0.15">
      <c r="C4" s="143"/>
      <c r="D4" s="143"/>
      <c r="E4" s="143"/>
      <c r="F4" s="143"/>
      <c r="G4" s="143"/>
      <c r="H4" s="143"/>
    </row>
    <row r="5" spans="2:11" ht="6.75" customHeight="1" x14ac:dyDescent="0.15">
      <c r="D5" s="3"/>
    </row>
    <row r="6" spans="2:11" ht="24.75" customHeight="1" x14ac:dyDescent="0.15">
      <c r="B6" s="32" t="s">
        <v>48</v>
      </c>
      <c r="C6" s="33" t="s">
        <v>51</v>
      </c>
      <c r="D6" s="47"/>
      <c r="E6" s="34" t="s">
        <v>49</v>
      </c>
      <c r="G6" s="32"/>
      <c r="H6" s="32"/>
      <c r="I6" s="13"/>
    </row>
    <row r="7" spans="2:11" ht="18.75" customHeight="1" x14ac:dyDescent="0.15">
      <c r="B7" s="117" t="s">
        <v>29</v>
      </c>
      <c r="C7" s="117"/>
      <c r="D7" s="117"/>
      <c r="E7" s="117"/>
      <c r="F7" s="117"/>
      <c r="G7" s="117"/>
      <c r="H7" s="117"/>
    </row>
    <row r="8" spans="2:11" ht="18" customHeight="1" x14ac:dyDescent="0.15">
      <c r="B8" s="118" t="s">
        <v>4</v>
      </c>
      <c r="C8" s="118"/>
      <c r="D8" s="118"/>
      <c r="E8" s="118"/>
      <c r="F8" s="118"/>
      <c r="G8" s="118"/>
      <c r="H8" s="118"/>
    </row>
    <row r="9" spans="2:11" ht="32.25" customHeight="1" x14ac:dyDescent="0.15">
      <c r="B9" s="4" t="s">
        <v>8</v>
      </c>
      <c r="C9" s="5"/>
      <c r="D9" s="37" t="s">
        <v>2</v>
      </c>
      <c r="E9" s="145"/>
      <c r="F9" s="145"/>
      <c r="G9" s="145"/>
      <c r="H9" s="35"/>
    </row>
    <row r="10" spans="2:11" ht="32.25" customHeight="1" x14ac:dyDescent="0.15">
      <c r="B10" s="7" t="s">
        <v>7</v>
      </c>
      <c r="C10" s="5"/>
      <c r="D10" s="38" t="s">
        <v>5</v>
      </c>
      <c r="E10" s="146"/>
      <c r="F10" s="146"/>
      <c r="G10" s="146"/>
      <c r="H10" s="12"/>
    </row>
    <row r="11" spans="2:11" ht="30" customHeight="1" x14ac:dyDescent="0.15">
      <c r="B11" s="4" t="s">
        <v>9</v>
      </c>
      <c r="C11" s="5"/>
      <c r="D11" s="39" t="s">
        <v>6</v>
      </c>
      <c r="E11" s="147"/>
      <c r="F11" s="147"/>
      <c r="G11" s="147"/>
      <c r="H11" s="36"/>
    </row>
    <row r="12" spans="2:11" ht="24" customHeight="1" x14ac:dyDescent="0.15">
      <c r="B12" s="4"/>
      <c r="C12" s="5"/>
      <c r="D12" s="148" t="s">
        <v>55</v>
      </c>
      <c r="E12" s="149"/>
      <c r="F12" s="149"/>
      <c r="G12" s="149"/>
      <c r="H12" s="149"/>
    </row>
    <row r="13" spans="2:11" ht="24" customHeight="1" x14ac:dyDescent="0.15">
      <c r="B13" s="4" t="s">
        <v>9</v>
      </c>
      <c r="C13" s="5"/>
      <c r="D13" s="40" t="s">
        <v>42</v>
      </c>
      <c r="E13" s="144"/>
      <c r="F13" s="144"/>
      <c r="G13" s="144"/>
      <c r="H13" s="57"/>
    </row>
    <row r="14" spans="2:11" ht="13.5" customHeight="1" x14ac:dyDescent="0.15">
      <c r="B14" s="8"/>
      <c r="C14" s="9"/>
      <c r="D14" s="10"/>
      <c r="E14" s="6"/>
      <c r="F14" s="6"/>
      <c r="G14" s="6"/>
    </row>
    <row r="15" spans="2:11" ht="18" customHeight="1" thickBot="1" x14ac:dyDescent="0.2">
      <c r="B15" s="119" t="s">
        <v>19</v>
      </c>
      <c r="C15" s="119"/>
      <c r="D15" s="119"/>
      <c r="E15" s="14" t="s">
        <v>3</v>
      </c>
      <c r="F15" s="15" t="s">
        <v>24</v>
      </c>
      <c r="G15" s="120" t="s">
        <v>13</v>
      </c>
      <c r="H15" s="120"/>
      <c r="K15" s="1"/>
    </row>
    <row r="16" spans="2:11" ht="21.95" customHeight="1" x14ac:dyDescent="0.15">
      <c r="B16" s="86" t="s">
        <v>47</v>
      </c>
      <c r="C16" s="86"/>
      <c r="D16" s="86"/>
      <c r="E16" s="51">
        <v>20603</v>
      </c>
      <c r="F16" s="42"/>
      <c r="G16" s="125">
        <f>+E16*F16</f>
        <v>0</v>
      </c>
      <c r="H16" s="126"/>
      <c r="K16" s="1"/>
    </row>
    <row r="17" spans="2:13" ht="21.95" customHeight="1" x14ac:dyDescent="0.15">
      <c r="B17" s="86" t="s">
        <v>14</v>
      </c>
      <c r="C17" s="86"/>
      <c r="D17" s="86"/>
      <c r="E17" s="51">
        <v>11726</v>
      </c>
      <c r="F17" s="43"/>
      <c r="G17" s="94">
        <f>+E17*F17</f>
        <v>0</v>
      </c>
      <c r="H17" s="95"/>
      <c r="K17" s="3" t="s">
        <v>10</v>
      </c>
      <c r="M17" s="11"/>
    </row>
    <row r="18" spans="2:13" ht="21.95" customHeight="1" x14ac:dyDescent="0.15">
      <c r="B18" s="96" t="s">
        <v>35</v>
      </c>
      <c r="C18" s="97"/>
      <c r="D18" s="98"/>
      <c r="E18" s="51">
        <v>6127</v>
      </c>
      <c r="F18" s="43"/>
      <c r="G18" s="73">
        <f t="shared" ref="G18:G24" si="0">+E18*F18</f>
        <v>0</v>
      </c>
      <c r="H18" s="74"/>
      <c r="M18" s="11"/>
    </row>
    <row r="19" spans="2:13" ht="21.95" customHeight="1" x14ac:dyDescent="0.15">
      <c r="B19" s="86" t="s">
        <v>15</v>
      </c>
      <c r="C19" s="86"/>
      <c r="D19" s="17" t="s">
        <v>12</v>
      </c>
      <c r="E19" s="51">
        <v>5071</v>
      </c>
      <c r="F19" s="44"/>
      <c r="G19" s="73">
        <f t="shared" si="0"/>
        <v>0</v>
      </c>
      <c r="H19" s="74"/>
      <c r="K19" s="1"/>
    </row>
    <row r="20" spans="2:13" ht="21.95" customHeight="1" x14ac:dyDescent="0.15">
      <c r="B20" s="86"/>
      <c r="C20" s="86"/>
      <c r="D20" s="17" t="s">
        <v>1</v>
      </c>
      <c r="E20" s="51">
        <v>5896</v>
      </c>
      <c r="F20" s="44"/>
      <c r="G20" s="73">
        <f t="shared" si="0"/>
        <v>0</v>
      </c>
      <c r="H20" s="74"/>
      <c r="K20" s="1"/>
    </row>
    <row r="21" spans="2:13" ht="21.95" customHeight="1" x14ac:dyDescent="0.15">
      <c r="B21" s="86" t="s">
        <v>23</v>
      </c>
      <c r="C21" s="86"/>
      <c r="D21" s="86"/>
      <c r="E21" s="51">
        <v>10461</v>
      </c>
      <c r="F21" s="44"/>
      <c r="G21" s="73">
        <f t="shared" si="0"/>
        <v>0</v>
      </c>
      <c r="H21" s="74"/>
      <c r="K21" s="1"/>
    </row>
    <row r="22" spans="2:13" ht="21.95" customHeight="1" x14ac:dyDescent="0.15">
      <c r="B22" s="77" t="s">
        <v>36</v>
      </c>
      <c r="C22" s="78"/>
      <c r="D22" s="17" t="s">
        <v>60</v>
      </c>
      <c r="E22" s="51">
        <v>11121</v>
      </c>
      <c r="F22" s="44"/>
      <c r="G22" s="73">
        <f t="shared" si="0"/>
        <v>0</v>
      </c>
      <c r="H22" s="74"/>
      <c r="K22" s="1"/>
    </row>
    <row r="23" spans="2:13" ht="21.95" customHeight="1" x14ac:dyDescent="0.15">
      <c r="B23" s="79"/>
      <c r="C23" s="80"/>
      <c r="D23" s="71" t="s">
        <v>68</v>
      </c>
      <c r="E23" s="51">
        <v>11121</v>
      </c>
      <c r="F23" s="45"/>
      <c r="G23" s="49"/>
      <c r="H23" s="50"/>
      <c r="K23" s="1"/>
    </row>
    <row r="24" spans="2:13" ht="21.95" customHeight="1" x14ac:dyDescent="0.15">
      <c r="B24" s="81" t="s">
        <v>21</v>
      </c>
      <c r="C24" s="83"/>
      <c r="D24" s="17" t="s">
        <v>1</v>
      </c>
      <c r="E24" s="51">
        <v>7546</v>
      </c>
      <c r="F24" s="45"/>
      <c r="G24" s="73">
        <f t="shared" si="0"/>
        <v>0</v>
      </c>
      <c r="H24" s="74"/>
      <c r="K24" s="1"/>
    </row>
    <row r="25" spans="2:13" ht="21.95" customHeight="1" x14ac:dyDescent="0.15">
      <c r="B25" s="81" t="s">
        <v>22</v>
      </c>
      <c r="C25" s="83"/>
      <c r="D25" s="17" t="s">
        <v>1</v>
      </c>
      <c r="E25" s="51">
        <v>7557</v>
      </c>
      <c r="F25" s="45"/>
      <c r="G25" s="73">
        <f t="shared" ref="G25:G39" si="1">+E25*F25</f>
        <v>0</v>
      </c>
      <c r="H25" s="74"/>
      <c r="K25" s="1"/>
    </row>
    <row r="26" spans="2:13" ht="21.95" customHeight="1" x14ac:dyDescent="0.15">
      <c r="B26" s="90" t="s">
        <v>27</v>
      </c>
      <c r="C26" s="91"/>
      <c r="D26" s="17" t="s">
        <v>1</v>
      </c>
      <c r="E26" s="51">
        <v>8041</v>
      </c>
      <c r="F26" s="44"/>
      <c r="G26" s="73">
        <f t="shared" si="1"/>
        <v>0</v>
      </c>
      <c r="H26" s="74"/>
      <c r="K26" s="1"/>
    </row>
    <row r="27" spans="2:13" ht="21.95" customHeight="1" x14ac:dyDescent="0.15">
      <c r="B27" s="92"/>
      <c r="C27" s="93"/>
      <c r="D27" s="17" t="s">
        <v>16</v>
      </c>
      <c r="E27" s="51">
        <v>7216</v>
      </c>
      <c r="F27" s="44"/>
      <c r="G27" s="73">
        <f t="shared" si="1"/>
        <v>0</v>
      </c>
      <c r="H27" s="74"/>
      <c r="K27" s="1"/>
    </row>
    <row r="28" spans="2:13" ht="21.95" customHeight="1" x14ac:dyDescent="0.15">
      <c r="B28" s="96" t="s">
        <v>38</v>
      </c>
      <c r="C28" s="97"/>
      <c r="D28" s="129"/>
      <c r="E28" s="52">
        <v>11616</v>
      </c>
      <c r="F28" s="44"/>
      <c r="G28" s="73">
        <f t="shared" si="1"/>
        <v>0</v>
      </c>
      <c r="H28" s="74"/>
      <c r="K28" s="1"/>
    </row>
    <row r="29" spans="2:13" ht="21.95" customHeight="1" x14ac:dyDescent="0.15">
      <c r="B29" s="86" t="s">
        <v>0</v>
      </c>
      <c r="C29" s="86"/>
      <c r="D29" s="86"/>
      <c r="E29" s="51">
        <v>9406</v>
      </c>
      <c r="F29" s="44"/>
      <c r="G29" s="73">
        <f t="shared" si="1"/>
        <v>0</v>
      </c>
      <c r="H29" s="74"/>
      <c r="K29" s="1"/>
    </row>
    <row r="30" spans="2:13" ht="21.95" customHeight="1" x14ac:dyDescent="0.15">
      <c r="B30" s="86" t="s">
        <v>70</v>
      </c>
      <c r="C30" s="86"/>
      <c r="D30" s="86"/>
      <c r="E30" s="51">
        <v>12386</v>
      </c>
      <c r="F30" s="44"/>
      <c r="G30" s="73">
        <f t="shared" si="1"/>
        <v>0</v>
      </c>
      <c r="H30" s="74"/>
      <c r="K30" s="1"/>
    </row>
    <row r="31" spans="2:13" ht="21.95" customHeight="1" x14ac:dyDescent="0.15">
      <c r="B31" s="77" t="s">
        <v>41</v>
      </c>
      <c r="C31" s="87"/>
      <c r="D31" s="17" t="s">
        <v>39</v>
      </c>
      <c r="E31" s="51">
        <v>16841</v>
      </c>
      <c r="F31" s="44"/>
      <c r="G31" s="73">
        <f t="shared" si="1"/>
        <v>0</v>
      </c>
      <c r="H31" s="74"/>
    </row>
    <row r="32" spans="2:13" ht="21.95" customHeight="1" x14ac:dyDescent="0.15">
      <c r="B32" s="88"/>
      <c r="C32" s="89"/>
      <c r="D32" s="17" t="s">
        <v>40</v>
      </c>
      <c r="E32" s="51">
        <v>29161</v>
      </c>
      <c r="F32" s="44"/>
      <c r="G32" s="73">
        <f t="shared" si="1"/>
        <v>0</v>
      </c>
      <c r="H32" s="74"/>
    </row>
    <row r="33" spans="2:8" ht="21.95" customHeight="1" x14ac:dyDescent="0.15">
      <c r="B33" s="86" t="s">
        <v>17</v>
      </c>
      <c r="C33" s="86"/>
      <c r="D33" s="86"/>
      <c r="E33" s="51">
        <v>9416</v>
      </c>
      <c r="F33" s="44"/>
      <c r="G33" s="73">
        <f t="shared" si="1"/>
        <v>0</v>
      </c>
      <c r="H33" s="74"/>
    </row>
    <row r="34" spans="2:8" ht="21.95" customHeight="1" x14ac:dyDescent="0.15">
      <c r="B34" s="86" t="s">
        <v>28</v>
      </c>
      <c r="C34" s="86"/>
      <c r="D34" s="86"/>
      <c r="E34" s="53">
        <v>7172</v>
      </c>
      <c r="F34" s="46"/>
      <c r="G34" s="73">
        <f t="shared" si="1"/>
        <v>0</v>
      </c>
      <c r="H34" s="74"/>
    </row>
    <row r="35" spans="2:8" ht="21.95" customHeight="1" x14ac:dyDescent="0.15">
      <c r="B35" s="90" t="s">
        <v>34</v>
      </c>
      <c r="C35" s="91"/>
      <c r="D35" s="17" t="s">
        <v>32</v>
      </c>
      <c r="E35" s="53">
        <v>15136</v>
      </c>
      <c r="F35" s="46"/>
      <c r="G35" s="73">
        <f t="shared" si="1"/>
        <v>0</v>
      </c>
      <c r="H35" s="74"/>
    </row>
    <row r="36" spans="2:8" ht="21.95" customHeight="1" x14ac:dyDescent="0.15">
      <c r="B36" s="92"/>
      <c r="C36" s="93"/>
      <c r="D36" s="17" t="s">
        <v>33</v>
      </c>
      <c r="E36" s="53">
        <v>10461</v>
      </c>
      <c r="F36" s="46"/>
      <c r="G36" s="73">
        <f t="shared" si="1"/>
        <v>0</v>
      </c>
      <c r="H36" s="74"/>
    </row>
    <row r="37" spans="2:8" ht="21.95" customHeight="1" x14ac:dyDescent="0.15">
      <c r="B37" s="81" t="s">
        <v>36</v>
      </c>
      <c r="C37" s="83"/>
      <c r="D37" s="75" t="s">
        <v>72</v>
      </c>
      <c r="E37" s="53">
        <v>10296</v>
      </c>
      <c r="F37" s="46"/>
      <c r="G37" s="137">
        <f t="shared" ref="G37" si="2">+E37*F37</f>
        <v>0</v>
      </c>
      <c r="H37" s="138"/>
    </row>
    <row r="38" spans="2:8" ht="21.95" customHeight="1" x14ac:dyDescent="0.15">
      <c r="B38" s="81" t="s">
        <v>22</v>
      </c>
      <c r="C38" s="83"/>
      <c r="D38" s="76"/>
      <c r="E38" s="53">
        <v>6732</v>
      </c>
      <c r="F38" s="46"/>
      <c r="G38" s="137">
        <f t="shared" ref="G38" si="3">+E38*F38</f>
        <v>0</v>
      </c>
      <c r="H38" s="138"/>
    </row>
    <row r="39" spans="2:8" ht="21.95" customHeight="1" thickBot="1" x14ac:dyDescent="0.2">
      <c r="B39" s="110" t="s">
        <v>11</v>
      </c>
      <c r="C39" s="110"/>
      <c r="D39" s="110"/>
      <c r="E39" s="53">
        <v>3000</v>
      </c>
      <c r="F39" s="46"/>
      <c r="G39" s="111">
        <f t="shared" si="1"/>
        <v>0</v>
      </c>
      <c r="H39" s="112"/>
    </row>
    <row r="40" spans="2:8" ht="21.95" customHeight="1" thickTop="1" thickBot="1" x14ac:dyDescent="0.2">
      <c r="B40" s="105" t="s">
        <v>25</v>
      </c>
      <c r="C40" s="106"/>
      <c r="D40" s="106"/>
      <c r="E40" s="106"/>
      <c r="F40" s="29">
        <f>+SUM(F16:F39)</f>
        <v>0</v>
      </c>
      <c r="G40" s="99">
        <f>+SUM(G16:H39)</f>
        <v>0</v>
      </c>
      <c r="H40" s="100"/>
    </row>
    <row r="41" spans="2:8" ht="9.6" customHeight="1" x14ac:dyDescent="0.15">
      <c r="B41" s="107"/>
      <c r="C41" s="108"/>
      <c r="D41" s="108"/>
      <c r="E41" s="108"/>
      <c r="F41" s="109"/>
      <c r="G41" s="109"/>
      <c r="H41" s="109"/>
    </row>
    <row r="42" spans="2:8" ht="18" customHeight="1" thickBot="1" x14ac:dyDescent="0.2">
      <c r="B42" s="119" t="s">
        <v>18</v>
      </c>
      <c r="C42" s="119"/>
      <c r="D42" s="119"/>
      <c r="E42" s="15" t="s">
        <v>3</v>
      </c>
      <c r="F42" s="15" t="s">
        <v>24</v>
      </c>
      <c r="G42" s="120" t="s">
        <v>13</v>
      </c>
      <c r="H42" s="120"/>
    </row>
    <row r="43" spans="2:8" ht="18" customHeight="1" x14ac:dyDescent="0.15">
      <c r="B43" s="101" t="s">
        <v>20</v>
      </c>
      <c r="C43" s="102"/>
      <c r="D43" s="103"/>
      <c r="E43" s="55">
        <v>2500</v>
      </c>
      <c r="F43" s="64"/>
      <c r="G43" s="61"/>
      <c r="H43" s="62"/>
    </row>
    <row r="44" spans="2:8" ht="18" customHeight="1" x14ac:dyDescent="0.15">
      <c r="B44" s="101" t="s">
        <v>52</v>
      </c>
      <c r="C44" s="102"/>
      <c r="D44" s="103"/>
      <c r="E44" s="56">
        <v>3000</v>
      </c>
      <c r="F44" s="65"/>
      <c r="G44" s="59"/>
      <c r="H44" s="63"/>
    </row>
    <row r="45" spans="2:8" ht="18" customHeight="1" x14ac:dyDescent="0.15">
      <c r="B45" s="101" t="s">
        <v>73</v>
      </c>
      <c r="C45" s="102"/>
      <c r="D45" s="103"/>
      <c r="E45" s="51">
        <v>6000</v>
      </c>
      <c r="F45" s="65"/>
      <c r="G45" s="59"/>
      <c r="H45" s="63"/>
    </row>
    <row r="46" spans="2:8" ht="21.95" customHeight="1" x14ac:dyDescent="0.15">
      <c r="B46" s="131" t="s">
        <v>37</v>
      </c>
      <c r="C46" s="132"/>
      <c r="D46" s="60" t="s">
        <v>30</v>
      </c>
      <c r="E46" s="58"/>
      <c r="F46" s="43"/>
      <c r="G46" s="135">
        <f>+E46*F46</f>
        <v>0</v>
      </c>
      <c r="H46" s="136"/>
    </row>
    <row r="47" spans="2:8" ht="21.95" customHeight="1" x14ac:dyDescent="0.15">
      <c r="B47" s="133"/>
      <c r="C47" s="134"/>
      <c r="D47" s="18" t="s">
        <v>31</v>
      </c>
      <c r="E47" s="55"/>
      <c r="F47" s="44"/>
      <c r="G47" s="73">
        <f>+E47*F47</f>
        <v>0</v>
      </c>
      <c r="H47" s="74"/>
    </row>
    <row r="48" spans="2:8" ht="21.95" customHeight="1" thickBot="1" x14ac:dyDescent="0.2">
      <c r="B48" s="101" t="s">
        <v>54</v>
      </c>
      <c r="C48" s="102"/>
      <c r="D48" s="103"/>
      <c r="E48" s="58"/>
      <c r="F48" s="48"/>
      <c r="G48" s="140">
        <f>+E48*F48</f>
        <v>0</v>
      </c>
      <c r="H48" s="141"/>
    </row>
    <row r="49" spans="2:9" ht="21.95" customHeight="1" thickTop="1" thickBot="1" x14ac:dyDescent="0.2">
      <c r="B49" s="105" t="s">
        <v>26</v>
      </c>
      <c r="C49" s="106"/>
      <c r="D49" s="106"/>
      <c r="E49" s="106"/>
      <c r="F49" s="29">
        <f>+SUM(F46:F48)</f>
        <v>0</v>
      </c>
      <c r="G49" s="99">
        <f>+SUM(G46:H48)</f>
        <v>0</v>
      </c>
      <c r="H49" s="100"/>
    </row>
    <row r="50" spans="2:9" ht="9.6" customHeight="1" thickBot="1" x14ac:dyDescent="0.2"/>
    <row r="51" spans="2:9" ht="36" customHeight="1" x14ac:dyDescent="0.15">
      <c r="E51" s="127" t="s">
        <v>50</v>
      </c>
      <c r="F51" s="23" t="s">
        <v>46</v>
      </c>
      <c r="G51" s="30">
        <f>+SUM(G40,G49)</f>
        <v>0</v>
      </c>
      <c r="H51" s="21" t="s">
        <v>44</v>
      </c>
    </row>
    <row r="52" spans="2:9" ht="37.5" customHeight="1" thickBot="1" x14ac:dyDescent="0.2">
      <c r="B52" s="19"/>
      <c r="C52" s="19"/>
      <c r="D52" s="19"/>
      <c r="E52" s="128"/>
      <c r="F52" s="20" t="s">
        <v>43</v>
      </c>
      <c r="G52" s="31">
        <f>+ROUNDDOWN(G51*10/110,0)</f>
        <v>0</v>
      </c>
      <c r="H52" s="22" t="s">
        <v>45</v>
      </c>
      <c r="I52" s="19"/>
    </row>
    <row r="53" spans="2:9" ht="16.5" customHeight="1" x14ac:dyDescent="0.15">
      <c r="B53" s="19"/>
      <c r="C53" s="19"/>
      <c r="D53" s="19"/>
      <c r="E53" s="2"/>
      <c r="F53" s="66"/>
      <c r="G53" s="67"/>
      <c r="H53" s="37"/>
      <c r="I53" s="19"/>
    </row>
    <row r="54" spans="2:9" ht="21.95" customHeight="1" x14ac:dyDescent="0.15">
      <c r="B54" s="139" t="s">
        <v>67</v>
      </c>
      <c r="C54" s="139"/>
      <c r="D54" s="139"/>
      <c r="E54" s="139"/>
      <c r="F54" s="139"/>
      <c r="G54" s="139"/>
      <c r="H54" s="139"/>
      <c r="I54" s="139"/>
    </row>
    <row r="55" spans="2:9" ht="21.95" customHeight="1" x14ac:dyDescent="0.15">
      <c r="B55" s="69"/>
      <c r="C55" s="115" t="s">
        <v>58</v>
      </c>
      <c r="D55" s="116"/>
      <c r="E55" s="68" t="s">
        <v>69</v>
      </c>
      <c r="F55" s="68"/>
      <c r="G55" s="72"/>
      <c r="H55" s="70"/>
    </row>
    <row r="56" spans="2:9" ht="21.95" customHeight="1" x14ac:dyDescent="0.15">
      <c r="B56" s="69"/>
      <c r="C56" s="115" t="s">
        <v>57</v>
      </c>
      <c r="D56" s="116"/>
      <c r="E56" s="68" t="s">
        <v>69</v>
      </c>
      <c r="F56" s="68"/>
      <c r="G56" s="68"/>
      <c r="H56" s="70"/>
    </row>
    <row r="57" spans="2:9" ht="6" customHeight="1" x14ac:dyDescent="0.15">
      <c r="B57" s="114"/>
      <c r="C57" s="114"/>
      <c r="D57" s="114"/>
      <c r="E57" s="114"/>
      <c r="F57" s="114"/>
      <c r="G57" s="114"/>
      <c r="H57" s="114"/>
    </row>
    <row r="58" spans="2:9" ht="15" customHeight="1" x14ac:dyDescent="0.15">
      <c r="B58" s="113" t="s">
        <v>53</v>
      </c>
      <c r="C58" s="113"/>
      <c r="D58" s="113"/>
      <c r="E58" s="113"/>
      <c r="F58" s="113"/>
      <c r="G58" s="113"/>
      <c r="H58" s="113"/>
      <c r="I58" s="113"/>
    </row>
    <row r="59" spans="2:9" ht="21.95" customHeight="1" x14ac:dyDescent="0.15"/>
    <row r="60" spans="2:9" ht="21.95" customHeight="1" x14ac:dyDescent="0.15"/>
  </sheetData>
  <sheetProtection formatCells="0"/>
  <mergeCells count="74">
    <mergeCell ref="C2:H4"/>
    <mergeCell ref="E13:G13"/>
    <mergeCell ref="B7:H7"/>
    <mergeCell ref="B8:H8"/>
    <mergeCell ref="E9:G9"/>
    <mergeCell ref="E10:G10"/>
    <mergeCell ref="E11:G11"/>
    <mergeCell ref="D12:H12"/>
    <mergeCell ref="B21:D21"/>
    <mergeCell ref="G21:H21"/>
    <mergeCell ref="B15:D15"/>
    <mergeCell ref="G15:H15"/>
    <mergeCell ref="B16:D16"/>
    <mergeCell ref="G16:H16"/>
    <mergeCell ref="B17:D17"/>
    <mergeCell ref="G17:H17"/>
    <mergeCell ref="B18:D18"/>
    <mergeCell ref="G18:H18"/>
    <mergeCell ref="B19:C20"/>
    <mergeCell ref="G19:H19"/>
    <mergeCell ref="G20:H20"/>
    <mergeCell ref="B39:D39"/>
    <mergeCell ref="G39:H39"/>
    <mergeCell ref="B30:D30"/>
    <mergeCell ref="G30:H30"/>
    <mergeCell ref="B31:C32"/>
    <mergeCell ref="G31:H31"/>
    <mergeCell ref="G32:H32"/>
    <mergeCell ref="B33:D33"/>
    <mergeCell ref="G33:H33"/>
    <mergeCell ref="B34:D34"/>
    <mergeCell ref="G34:H34"/>
    <mergeCell ref="B35:C36"/>
    <mergeCell ref="G35:H35"/>
    <mergeCell ref="G36:H36"/>
    <mergeCell ref="D37:D38"/>
    <mergeCell ref="B37:C37"/>
    <mergeCell ref="B58:I58"/>
    <mergeCell ref="B40:E40"/>
    <mergeCell ref="G40:H40"/>
    <mergeCell ref="B41:H41"/>
    <mergeCell ref="B42:D42"/>
    <mergeCell ref="G42:H42"/>
    <mergeCell ref="B46:C47"/>
    <mergeCell ref="G46:H46"/>
    <mergeCell ref="G47:H47"/>
    <mergeCell ref="B48:D48"/>
    <mergeCell ref="G48:H48"/>
    <mergeCell ref="B49:E49"/>
    <mergeCell ref="G49:H49"/>
    <mergeCell ref="E51:E52"/>
    <mergeCell ref="B43:D43"/>
    <mergeCell ref="B44:D44"/>
    <mergeCell ref="B57:H57"/>
    <mergeCell ref="B45:D45"/>
    <mergeCell ref="B54:I54"/>
    <mergeCell ref="C55:D55"/>
    <mergeCell ref="C56:D56"/>
    <mergeCell ref="B38:C38"/>
    <mergeCell ref="G37:H37"/>
    <mergeCell ref="G38:H38"/>
    <mergeCell ref="B24:C24"/>
    <mergeCell ref="B25:C25"/>
    <mergeCell ref="B29:D29"/>
    <mergeCell ref="G29:H29"/>
    <mergeCell ref="B28:D28"/>
    <mergeCell ref="G28:H28"/>
    <mergeCell ref="G22:H22"/>
    <mergeCell ref="G24:H24"/>
    <mergeCell ref="G25:H25"/>
    <mergeCell ref="B26:C27"/>
    <mergeCell ref="G26:H26"/>
    <mergeCell ref="G27:H27"/>
    <mergeCell ref="B22:C23"/>
  </mergeCells>
  <phoneticPr fontId="19"/>
  <pageMargins left="0.59055118110236227" right="0.43307086614173229" top="0.39370078740157483" bottom="0.39370078740157483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市内 (R7)</vt:lpstr>
      <vt:lpstr>市内 (R7) 記入例</vt:lpstr>
      <vt:lpstr>'市内 (R7)'!Print_Area</vt:lpstr>
      <vt:lpstr>'市内 (R7)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ひたちなか市役所</dc:creator>
  <cp:lastModifiedBy>飛田　由美子</cp:lastModifiedBy>
  <cp:lastPrinted>2025-03-19T02:01:25Z</cp:lastPrinted>
  <dcterms:created xsi:type="dcterms:W3CDTF">2013-03-13T09:53:59Z</dcterms:created>
  <dcterms:modified xsi:type="dcterms:W3CDTF">2025-04-22T01:58:02Z</dcterms:modified>
</cp:coreProperties>
</file>