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1332\Desktop\"/>
    </mc:Choice>
  </mc:AlternateContent>
  <xr:revisionPtr revIDLastSave="0" documentId="13_ncr:1_{AF71E0C1-0C1F-4182-AF8F-24AFCDA921FC}" xr6:coauthVersionLast="47" xr6:coauthVersionMax="47" xr10:uidLastSave="{00000000-0000-0000-0000-000000000000}"/>
  <bookViews>
    <workbookView xWindow="-120" yWindow="-120" windowWidth="29040" windowHeight="15720" xr2:uid="{00000000-000D-0000-FFFF-FFFF00000000}"/>
  </bookViews>
  <sheets>
    <sheet name="7.ひたちなか市 (県内定期） (R7)" sheetId="13" r:id="rId1"/>
    <sheet name="記入例7..ひたちなか市 (県内定期） (R7) " sheetId="14" r:id="rId2"/>
  </sheets>
  <definedNames>
    <definedName name="_xlnm.Print_Area" localSheetId="0">'7.ひたちなか市 (県内定期） (R7)'!$A$1:$G$72</definedName>
    <definedName name="_xlnm.Print_Area" localSheetId="1">'記入例7..ひたちなか市 (県内定期） (R7) '!$A$1:$G$75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4" l="1"/>
  <c r="F60" i="14"/>
  <c r="F59" i="14"/>
  <c r="F58" i="14"/>
  <c r="F57" i="14"/>
  <c r="F56" i="14"/>
  <c r="F55" i="14"/>
  <c r="F51" i="14"/>
  <c r="F50" i="14"/>
  <c r="F49" i="14"/>
  <c r="F48" i="14"/>
  <c r="F36" i="14"/>
  <c r="E52" i="14" s="1"/>
  <c r="F34" i="14"/>
  <c r="F33" i="14"/>
  <c r="F32" i="14"/>
  <c r="F30" i="14"/>
  <c r="F23" i="14"/>
  <c r="F16" i="14"/>
  <c r="E58" i="13"/>
  <c r="E49" i="13"/>
  <c r="F23" i="13"/>
  <c r="F48" i="13"/>
  <c r="F47" i="13"/>
  <c r="F57" i="13"/>
  <c r="F56" i="13"/>
  <c r="F54" i="13"/>
  <c r="F53" i="13"/>
  <c r="F61" i="14" l="1"/>
  <c r="F52" i="14"/>
  <c r="F63" i="14" s="1"/>
  <c r="F64" i="14" s="1"/>
  <c r="F52" i="13"/>
  <c r="F15" i="13" l="1"/>
  <c r="F55" i="13"/>
  <c r="F58" i="13" s="1"/>
  <c r="F46" i="13"/>
  <c r="F45" i="13"/>
  <c r="F43" i="13"/>
  <c r="F41" i="13"/>
  <c r="F39" i="13"/>
  <c r="F37" i="13"/>
  <c r="F36" i="13"/>
  <c r="F35" i="13"/>
  <c r="F33" i="13"/>
  <c r="F31" i="13"/>
  <c r="F30" i="13"/>
  <c r="F29" i="13"/>
  <c r="F27" i="13"/>
  <c r="F25" i="13"/>
  <c r="F21" i="13"/>
  <c r="F20" i="13"/>
  <c r="F19" i="13"/>
  <c r="F17" i="13"/>
  <c r="F13" i="13"/>
  <c r="F49" i="13" l="1"/>
  <c r="F60" i="13"/>
  <c r="F61" i="13" s="1"/>
</calcChain>
</file>

<file path=xl/sharedStrings.xml><?xml version="1.0" encoding="utf-8"?>
<sst xmlns="http://schemas.openxmlformats.org/spreadsheetml/2006/main" count="196" uniqueCount="91">
  <si>
    <t>ジフテリア、破傷風
（ＤＴ）</t>
    <rPh sb="6" eb="9">
      <t>ハショウフウ</t>
    </rPh>
    <phoneticPr fontId="2"/>
  </si>
  <si>
    <t>麻しん、風しん（ＭＲ）</t>
    <rPh sb="0" eb="1">
      <t>マ</t>
    </rPh>
    <rPh sb="4" eb="5">
      <t>フウ</t>
    </rPh>
    <phoneticPr fontId="2"/>
  </si>
  <si>
    <t>麻しん</t>
    <rPh sb="0" eb="1">
      <t>マ</t>
    </rPh>
    <phoneticPr fontId="2"/>
  </si>
  <si>
    <t>風しん</t>
    <rPh sb="0" eb="1">
      <t>フウ</t>
    </rPh>
    <phoneticPr fontId="2"/>
  </si>
  <si>
    <t>日本脳炎</t>
    <rPh sb="0" eb="2">
      <t>ニホン</t>
    </rPh>
    <rPh sb="2" eb="4">
      <t>ノウエン</t>
    </rPh>
    <phoneticPr fontId="2"/>
  </si>
  <si>
    <t>結核（ＢＣＧ）</t>
    <rPh sb="0" eb="2">
      <t>ケッカク</t>
    </rPh>
    <phoneticPr fontId="2"/>
  </si>
  <si>
    <t>小児用肺炎球菌</t>
    <rPh sb="0" eb="3">
      <t>ショウニヨウ</t>
    </rPh>
    <rPh sb="3" eb="5">
      <t>ハイエン</t>
    </rPh>
    <rPh sb="5" eb="7">
      <t>キュウキン</t>
    </rPh>
    <phoneticPr fontId="2"/>
  </si>
  <si>
    <t>水痘</t>
    <rPh sb="0" eb="2">
      <t>スイトウ</t>
    </rPh>
    <phoneticPr fontId="2"/>
  </si>
  <si>
    <t>A類疾病</t>
    <rPh sb="1" eb="2">
      <t>ルイ</t>
    </rPh>
    <rPh sb="2" eb="4">
      <t>シッペイ</t>
    </rPh>
    <phoneticPr fontId="4"/>
  </si>
  <si>
    <t>B類疾病</t>
    <rPh sb="1" eb="2">
      <t>ルイ</t>
    </rPh>
    <rPh sb="2" eb="4">
      <t>シッペイ</t>
    </rPh>
    <phoneticPr fontId="4"/>
  </si>
  <si>
    <t>区分</t>
    <rPh sb="0" eb="2">
      <t>クブン</t>
    </rPh>
    <phoneticPr fontId="4"/>
  </si>
  <si>
    <t>人数</t>
    <rPh sb="0" eb="2">
      <t>ニンズウ</t>
    </rPh>
    <phoneticPr fontId="4"/>
  </si>
  <si>
    <t>実施機関名</t>
    <rPh sb="0" eb="2">
      <t>ジッシ</t>
    </rPh>
    <rPh sb="2" eb="4">
      <t>キカン</t>
    </rPh>
    <rPh sb="4" eb="5">
      <t>メイ</t>
    </rPh>
    <phoneticPr fontId="4"/>
  </si>
  <si>
    <t>代表者名</t>
    <rPh sb="0" eb="3">
      <t>ダイヒョウシャ</t>
    </rPh>
    <rPh sb="3" eb="4">
      <t>メイ</t>
    </rPh>
    <phoneticPr fontId="4"/>
  </si>
  <si>
    <t>を別添のとおり予診票及び個人負担免除券を添付し報告するとともに、</t>
    <phoneticPr fontId="4"/>
  </si>
  <si>
    <t>これにかかる委託料（個人負担額を除く。）を請求します。</t>
    <phoneticPr fontId="4"/>
  </si>
  <si>
    <t>単価(税込)</t>
    <rPh sb="0" eb="2">
      <t>タンカ</t>
    </rPh>
    <rPh sb="3" eb="5">
      <t>ゼイコミ</t>
    </rPh>
    <phoneticPr fontId="4"/>
  </si>
  <si>
    <t>金額(円)</t>
    <rPh sb="0" eb="2">
      <t>キンガク</t>
    </rPh>
    <rPh sb="3" eb="4">
      <t>エン</t>
    </rPh>
    <phoneticPr fontId="4"/>
  </si>
  <si>
    <t>委託料(税込)</t>
    <rPh sb="0" eb="3">
      <t>イタクリョウ</t>
    </rPh>
    <rPh sb="4" eb="6">
      <t>ゼイコミ</t>
    </rPh>
    <phoneticPr fontId="4"/>
  </si>
  <si>
    <t>小計（A）</t>
    <rPh sb="0" eb="2">
      <t>ショウケイ</t>
    </rPh>
    <phoneticPr fontId="4"/>
  </si>
  <si>
    <t>小計（B）</t>
    <rPh sb="0" eb="2">
      <t>ショウケイ</t>
    </rPh>
    <phoneticPr fontId="4"/>
  </si>
  <si>
    <t>ひたちなか市長　殿</t>
    <rPh sb="5" eb="6">
      <t>シ</t>
    </rPh>
    <rPh sb="6" eb="7">
      <t>チョウ</t>
    </rPh>
    <rPh sb="8" eb="9">
      <t>ドノ</t>
    </rPh>
    <phoneticPr fontId="4"/>
  </si>
  <si>
    <t>乳幼児</t>
    <rPh sb="0" eb="3">
      <t>ニュウヨウジ</t>
    </rPh>
    <phoneticPr fontId="4"/>
  </si>
  <si>
    <t>小学生以上</t>
    <rPh sb="0" eb="2">
      <t>ショウガク</t>
    </rPh>
    <rPh sb="2" eb="3">
      <t>セイ</t>
    </rPh>
    <rPh sb="3" eb="5">
      <t>イジョウ</t>
    </rPh>
    <phoneticPr fontId="4"/>
  </si>
  <si>
    <t>（なし）</t>
  </si>
  <si>
    <t>※提出書類に記入漏れのないようご確認願います。</t>
    <rPh sb="1" eb="3">
      <t>テイシュツ</t>
    </rPh>
    <rPh sb="3" eb="5">
      <t>ショルイ</t>
    </rPh>
    <rPh sb="6" eb="8">
      <t>キニュウ</t>
    </rPh>
    <rPh sb="8" eb="9">
      <t>モ</t>
    </rPh>
    <rPh sb="16" eb="18">
      <t>カクニン</t>
    </rPh>
    <rPh sb="18" eb="19">
      <t>ネガ</t>
    </rPh>
    <phoneticPr fontId="4"/>
  </si>
  <si>
    <t>B型肝炎</t>
    <rPh sb="1" eb="2">
      <t>ガタ</t>
    </rPh>
    <rPh sb="2" eb="4">
      <t>カンエン</t>
    </rPh>
    <phoneticPr fontId="4"/>
  </si>
  <si>
    <t>（なし）</t>
    <phoneticPr fontId="4"/>
  </si>
  <si>
    <t>※ひたちなか市に初めて請求する場合は，別途市への登録が必要なため健康推進課へご連絡ください。</t>
    <rPh sb="6" eb="7">
      <t>シ</t>
    </rPh>
    <rPh sb="8" eb="9">
      <t>ハジ</t>
    </rPh>
    <rPh sb="11" eb="13">
      <t>セイキュウ</t>
    </rPh>
    <rPh sb="15" eb="17">
      <t>バアイ</t>
    </rPh>
    <rPh sb="19" eb="21">
      <t>ベット</t>
    </rPh>
    <rPh sb="21" eb="22">
      <t>シ</t>
    </rPh>
    <rPh sb="24" eb="26">
      <t>トウロク</t>
    </rPh>
    <rPh sb="27" eb="29">
      <t>ヒツヨウ</t>
    </rPh>
    <rPh sb="32" eb="34">
      <t>ケンコウ</t>
    </rPh>
    <rPh sb="34" eb="36">
      <t>スイシン</t>
    </rPh>
    <rPh sb="36" eb="37">
      <t>カ</t>
    </rPh>
    <rPh sb="39" eb="41">
      <t>レンラク</t>
    </rPh>
    <phoneticPr fontId="4"/>
  </si>
  <si>
    <t>ジフテリア、百日せき、破傷風（ＤＰＴ）</t>
    <rPh sb="6" eb="8">
      <t>ヒャクニチ</t>
    </rPh>
    <rPh sb="11" eb="14">
      <t>ハショウフウ</t>
    </rPh>
    <phoneticPr fontId="2"/>
  </si>
  <si>
    <t>2価・４価</t>
    <rPh sb="1" eb="2">
      <t>カ</t>
    </rPh>
    <rPh sb="4" eb="5">
      <t>カ</t>
    </rPh>
    <phoneticPr fontId="4"/>
  </si>
  <si>
    <t>9価</t>
    <rPh sb="1" eb="2">
      <t>カ</t>
    </rPh>
    <phoneticPr fontId="4"/>
  </si>
  <si>
    <t>ロタウィルス</t>
    <phoneticPr fontId="2"/>
  </si>
  <si>
    <t>ロタリックス（１価）</t>
    <rPh sb="8" eb="9">
      <t>カ</t>
    </rPh>
    <phoneticPr fontId="4"/>
  </si>
  <si>
    <t>ロタテック（５価）</t>
    <rPh sb="7" eb="8">
      <t>カ</t>
    </rPh>
    <phoneticPr fontId="4"/>
  </si>
  <si>
    <t>７.ひたちなか市</t>
    <rPh sb="7" eb="8">
      <t>シ</t>
    </rPh>
    <phoneticPr fontId="4"/>
  </si>
  <si>
    <t>ジフテリア、百日せき、急性灰白髄炎、
破傷風（ＤＰＴ-ＩＰＶ）</t>
    <rPh sb="6" eb="8">
      <t>ヒャクニチ</t>
    </rPh>
    <rPh sb="11" eb="13">
      <t>キュウセイ</t>
    </rPh>
    <rPh sb="13" eb="14">
      <t>ハイ</t>
    </rPh>
    <rPh sb="14" eb="15">
      <t>ハク</t>
    </rPh>
    <rPh sb="15" eb="16">
      <t>ズイ</t>
    </rPh>
    <rPh sb="16" eb="17">
      <t>エン</t>
    </rPh>
    <rPh sb="19" eb="22">
      <t>ハショウフウ</t>
    </rPh>
    <phoneticPr fontId="2"/>
  </si>
  <si>
    <t>令和　　　年　　　月　　　日</t>
    <rPh sb="0" eb="2">
      <t>レイワ</t>
    </rPh>
    <rPh sb="5" eb="6">
      <t>ネン</t>
    </rPh>
    <rPh sb="9" eb="10">
      <t>ツキ</t>
    </rPh>
    <rPh sb="13" eb="14">
      <t>ヒ</t>
    </rPh>
    <phoneticPr fontId="4"/>
  </si>
  <si>
    <t>)</t>
    <phoneticPr fontId="4"/>
  </si>
  <si>
    <t>（内消費税</t>
    <rPh sb="1" eb="5">
      <t>ウチショウヒゼイ</t>
    </rPh>
    <phoneticPr fontId="4"/>
  </si>
  <si>
    <t>登録番号</t>
    <rPh sb="0" eb="4">
      <t>トウロクバンゴウ</t>
    </rPh>
    <phoneticPr fontId="4"/>
  </si>
  <si>
    <t>合計請求金額（税込）A+B</t>
    <rPh sb="0" eb="2">
      <t>ゴウケイ</t>
    </rPh>
    <rPh sb="2" eb="4">
      <t>セイキュウ</t>
    </rPh>
    <rPh sb="4" eb="6">
      <t>キンガク</t>
    </rPh>
    <rPh sb="7" eb="9">
      <t>ゼイコ</t>
    </rPh>
    <phoneticPr fontId="4"/>
  </si>
  <si>
    <t>10％対象</t>
    <rPh sb="3" eb="5">
      <t>タイショウ</t>
    </rPh>
    <phoneticPr fontId="4"/>
  </si>
  <si>
    <t>ジフテリア、百日せき、急性灰白髄炎、Hib
破傷風（ＤＰＴ-ＩＰＶ-Hib）</t>
    <rPh sb="6" eb="8">
      <t>ヒャクニチ</t>
    </rPh>
    <rPh sb="11" eb="13">
      <t>キュウセイ</t>
    </rPh>
    <rPh sb="13" eb="14">
      <t>ハイ</t>
    </rPh>
    <rPh sb="14" eb="15">
      <t>ハク</t>
    </rPh>
    <rPh sb="15" eb="16">
      <t>ズイ</t>
    </rPh>
    <rPh sb="16" eb="17">
      <t>エン</t>
    </rPh>
    <rPh sb="22" eb="25">
      <t>ハショウフウ</t>
    </rPh>
    <phoneticPr fontId="2"/>
  </si>
  <si>
    <t xml:space="preserve">  金　融　機　関</t>
    <rPh sb="2" eb="3">
      <t>カネ</t>
    </rPh>
    <rPh sb="4" eb="5">
      <t>トオル</t>
    </rPh>
    <rPh sb="6" eb="7">
      <t>キ</t>
    </rPh>
    <rPh sb="8" eb="9">
      <t>セキ</t>
    </rPh>
    <phoneticPr fontId="4"/>
  </si>
  <si>
    <t>　　　　　　　　　　　　　　　　　　　　銀行</t>
    <rPh sb="20" eb="22">
      <t>ギンコウ</t>
    </rPh>
    <phoneticPr fontId="4"/>
  </si>
  <si>
    <t xml:space="preserve">　普通 </t>
    <phoneticPr fontId="4"/>
  </si>
  <si>
    <t xml:space="preserve"> 　当座　</t>
    <phoneticPr fontId="4"/>
  </si>
  <si>
    <t>　　　口座番号</t>
    <phoneticPr fontId="4"/>
  </si>
  <si>
    <t>口座名義人</t>
    <rPh sb="0" eb="2">
      <t>コウザ</t>
    </rPh>
    <rPh sb="2" eb="5">
      <t>メイギニン</t>
    </rPh>
    <phoneticPr fontId="4"/>
  </si>
  <si>
    <t>令和　　年　　月実施分</t>
    <rPh sb="0" eb="2">
      <t>レイワ</t>
    </rPh>
    <rPh sb="8" eb="10">
      <t>ジッシ</t>
    </rPh>
    <rPh sb="10" eb="11">
      <t>フン</t>
    </rPh>
    <phoneticPr fontId="4"/>
  </si>
  <si>
    <t xml:space="preserve">                         　支店</t>
    <phoneticPr fontId="4"/>
  </si>
  <si>
    <r>
      <t>預金種別</t>
    </r>
    <r>
      <rPr>
        <sz val="8"/>
        <rFont val="ＭＳ Ｐゴシック"/>
        <family val="3"/>
        <charset val="128"/>
        <scheme val="minor"/>
      </rPr>
      <t>（どちらかに○）</t>
    </r>
    <rPh sb="0" eb="1">
      <t>アズカリ</t>
    </rPh>
    <rPh sb="2" eb="3">
      <t>シュ</t>
    </rPh>
    <rPh sb="3" eb="4">
      <t>ベツ</t>
    </rPh>
    <phoneticPr fontId="4"/>
  </si>
  <si>
    <t>Ｈｉｂ（インフルエンザ菌ｂ型）</t>
    <rPh sb="11" eb="12">
      <t>キン</t>
    </rPh>
    <rPh sb="13" eb="14">
      <t>カタ</t>
    </rPh>
    <phoneticPr fontId="2"/>
  </si>
  <si>
    <t>急性灰白髄炎（不活化ポリオ）</t>
    <rPh sb="0" eb="2">
      <t>キュウセイ</t>
    </rPh>
    <rPh sb="2" eb="3">
      <t>ハイ</t>
    </rPh>
    <rPh sb="3" eb="4">
      <t>ハク</t>
    </rPh>
    <rPh sb="4" eb="5">
      <t>ズイ</t>
    </rPh>
    <rPh sb="5" eb="6">
      <t>エン</t>
    </rPh>
    <rPh sb="7" eb="10">
      <t>フカツカ</t>
    </rPh>
    <phoneticPr fontId="2"/>
  </si>
  <si>
    <t>所　在　地</t>
    <rPh sb="0" eb="1">
      <t>ショ</t>
    </rPh>
    <rPh sb="2" eb="3">
      <t>ザイ</t>
    </rPh>
    <rPh sb="4" eb="5">
      <t>チ</t>
    </rPh>
    <phoneticPr fontId="4"/>
  </si>
  <si>
    <t>2期</t>
    <phoneticPr fontId="4"/>
  </si>
  <si>
    <t>※消費税＝10％対象金額÷110×10（小数点以下切り捨て）</t>
    <phoneticPr fontId="4"/>
  </si>
  <si>
    <t>発行責任者　：　氏名</t>
    <rPh sb="0" eb="2">
      <t>ハッコウ</t>
    </rPh>
    <rPh sb="2" eb="5">
      <t>セキニンシャ</t>
    </rPh>
    <rPh sb="8" eb="10">
      <t>シメイ</t>
    </rPh>
    <phoneticPr fontId="19"/>
  </si>
  <si>
    <t>担　 当 　者　：　氏名</t>
    <rPh sb="0" eb="1">
      <t>タン</t>
    </rPh>
    <rPh sb="3" eb="4">
      <t>トウ</t>
    </rPh>
    <rPh sb="6" eb="7">
      <t>モノ</t>
    </rPh>
    <rPh sb="10" eb="12">
      <t>シメイ</t>
    </rPh>
    <phoneticPr fontId="19"/>
  </si>
  <si>
    <t>高齢者肺炎球菌</t>
    <phoneticPr fontId="4"/>
  </si>
  <si>
    <t>定期予防接種対象条件の確認必須</t>
    <phoneticPr fontId="4"/>
  </si>
  <si>
    <t>【令和７年度】茨城県内定期予防接種広域事業実績報告書兼請求書</t>
    <rPh sb="1" eb="3">
      <t>レイワ</t>
    </rPh>
    <rPh sb="4" eb="6">
      <t>ネンド</t>
    </rPh>
    <rPh sb="6" eb="8">
      <t>ヘイネンド</t>
    </rPh>
    <rPh sb="7" eb="10">
      <t>イバラキケン</t>
    </rPh>
    <rPh sb="10" eb="11">
      <t>ナイ</t>
    </rPh>
    <rPh sb="11" eb="13">
      <t>テイキ</t>
    </rPh>
    <rPh sb="13" eb="15">
      <t>ヨボウ</t>
    </rPh>
    <rPh sb="15" eb="17">
      <t>セッシュ</t>
    </rPh>
    <rPh sb="17" eb="19">
      <t>コウイキ</t>
    </rPh>
    <rPh sb="19" eb="21">
      <t>ジギョウ</t>
    </rPh>
    <phoneticPr fontId="4"/>
  </si>
  <si>
    <t>帯状疱疹</t>
    <rPh sb="0" eb="2">
      <t>タイジョウ</t>
    </rPh>
    <rPh sb="2" eb="4">
      <t>ホウシン</t>
    </rPh>
    <phoneticPr fontId="4"/>
  </si>
  <si>
    <t>生ワクチン</t>
    <rPh sb="0" eb="1">
      <t>ナマ</t>
    </rPh>
    <phoneticPr fontId="4"/>
  </si>
  <si>
    <t>麻しん、風しん（ＭＲ）</t>
    <phoneticPr fontId="4"/>
  </si>
  <si>
    <t>風しん</t>
    <phoneticPr fontId="4"/>
  </si>
  <si>
    <t>5期（男性風しん）</t>
    <rPh sb="1" eb="2">
      <t>キ</t>
    </rPh>
    <rPh sb="3" eb="5">
      <t>ダンセイ</t>
    </rPh>
    <rPh sb="5" eb="6">
      <t>フウ</t>
    </rPh>
    <phoneticPr fontId="4"/>
  </si>
  <si>
    <t>1・2期</t>
    <rPh sb="3" eb="4">
      <t>キ</t>
    </rPh>
    <phoneticPr fontId="4"/>
  </si>
  <si>
    <t xml:space="preserve">個人負担徴収者
</t>
    <rPh sb="0" eb="2">
      <t>コジン</t>
    </rPh>
    <rPh sb="2" eb="4">
      <t>フタン</t>
    </rPh>
    <rPh sb="4" eb="6">
      <t>チョウシュウ</t>
    </rPh>
    <rPh sb="6" eb="7">
      <t>シャ</t>
    </rPh>
    <phoneticPr fontId="4"/>
  </si>
  <si>
    <t xml:space="preserve">個人負担免除者
</t>
    <rPh sb="0" eb="2">
      <t>コジン</t>
    </rPh>
    <rPh sb="2" eb="4">
      <t>フタン</t>
    </rPh>
    <rPh sb="4" eb="6">
      <t>メンジョ</t>
    </rPh>
    <rPh sb="6" eb="7">
      <t>シャ</t>
    </rPh>
    <phoneticPr fontId="4"/>
  </si>
  <si>
    <t xml:space="preserve">
高齢者インフルエンザ
</t>
    <rPh sb="1" eb="4">
      <t>コウレイシャ</t>
    </rPh>
    <phoneticPr fontId="4"/>
  </si>
  <si>
    <t>　　　　　　新型コロナウイルス</t>
    <rPh sb="6" eb="8">
      <t>シンガタ</t>
    </rPh>
    <phoneticPr fontId="19"/>
  </si>
  <si>
    <t>発行責任者及び担当者　＊発行責任者と担当者が同一の場合は、発行責任者名欄のみ記載してください。</t>
    <rPh sb="0" eb="2">
      <t>ハッコウ</t>
    </rPh>
    <rPh sb="2" eb="5">
      <t>セキニンシャ</t>
    </rPh>
    <rPh sb="5" eb="6">
      <t>オヨ</t>
    </rPh>
    <rPh sb="7" eb="10">
      <t>タントウシャ</t>
    </rPh>
    <rPh sb="12" eb="14">
      <t>ハッコウ</t>
    </rPh>
    <rPh sb="14" eb="17">
      <t>セキニンシャ</t>
    </rPh>
    <rPh sb="18" eb="21">
      <t>タントウシャ</t>
    </rPh>
    <rPh sb="22" eb="24">
      <t>ドウイツ</t>
    </rPh>
    <rPh sb="25" eb="27">
      <t>バアイ</t>
    </rPh>
    <rPh sb="29" eb="31">
      <t>ハッコウ</t>
    </rPh>
    <rPh sb="31" eb="34">
      <t>セキニンシャ</t>
    </rPh>
    <rPh sb="34" eb="36">
      <t>メイラン</t>
    </rPh>
    <rPh sb="38" eb="40">
      <t>キサイ</t>
    </rPh>
    <phoneticPr fontId="19"/>
  </si>
  <si>
    <t>ヒトパピローマウイルス感染症</t>
    <rPh sb="11" eb="14">
      <t>カンセンショウ</t>
    </rPh>
    <phoneticPr fontId="4"/>
  </si>
  <si>
    <t>　　　＊代表者印を省略される場合は、下部の発行責任者及び担当者欄の記載が必要です。</t>
    <phoneticPr fontId="4"/>
  </si>
  <si>
    <t>15価・20価</t>
    <rPh sb="2" eb="3">
      <t>カ</t>
    </rPh>
    <rPh sb="6" eb="7">
      <t>カ</t>
    </rPh>
    <phoneticPr fontId="4"/>
  </si>
  <si>
    <t>　（連絡先　　　　　　　　　　　　　　　　）</t>
    <rPh sb="2" eb="4">
      <t>レンラク</t>
    </rPh>
    <rPh sb="4" eb="5">
      <t>サキ</t>
    </rPh>
    <phoneticPr fontId="19"/>
  </si>
  <si>
    <t>接種期間延長者</t>
    <rPh sb="0" eb="2">
      <t>セッシュ</t>
    </rPh>
    <rPh sb="2" eb="4">
      <t>キカン</t>
    </rPh>
    <rPh sb="4" eb="6">
      <t>エンチョウ</t>
    </rPh>
    <rPh sb="6" eb="7">
      <t>シャ</t>
    </rPh>
    <phoneticPr fontId="4"/>
  </si>
  <si>
    <t>組換えワクチン</t>
    <rPh sb="0" eb="2">
      <t>クミカ</t>
    </rPh>
    <phoneticPr fontId="4"/>
  </si>
  <si>
    <t>【令和７年度】茨城県内定期予防接種広域事業実績報告書兼請求書</t>
  </si>
  <si>
    <t>ひたちなか市松戸町１丁目１４番地の１</t>
    <rPh sb="5" eb="6">
      <t>シ</t>
    </rPh>
    <rPh sb="6" eb="8">
      <t>マツド</t>
    </rPh>
    <rPh sb="8" eb="9">
      <t>マチ</t>
    </rPh>
    <rPh sb="10" eb="12">
      <t>チョウメ</t>
    </rPh>
    <rPh sb="14" eb="16">
      <t>バンチ</t>
    </rPh>
    <phoneticPr fontId="4"/>
  </si>
  <si>
    <t>医療法人社団〇〇会　△△病院</t>
    <phoneticPr fontId="4"/>
  </si>
  <si>
    <t>理事長　□□　□□</t>
    <phoneticPr fontId="4"/>
  </si>
  <si>
    <r>
      <t>＊R7年度からの変更
請求書の押印の省略が可能となりました。ただし，押印を省略した場合は</t>
    </r>
    <r>
      <rPr>
        <b/>
        <sz val="12"/>
        <color rgb="FFFF0000"/>
        <rFont val="ＭＳ ゴシック"/>
        <family val="3"/>
        <charset val="128"/>
      </rPr>
      <t>必ず発行責任者及び担当者欄</t>
    </r>
    <r>
      <rPr>
        <b/>
        <sz val="12"/>
        <rFont val="ＭＳ ゴシック"/>
        <family val="3"/>
        <charset val="128"/>
      </rPr>
      <t>を記入してください。</t>
    </r>
    <phoneticPr fontId="4"/>
  </si>
  <si>
    <t>市の登録情報（債権者登録）と
同一の内容でご記入ください。</t>
    <phoneticPr fontId="4"/>
  </si>
  <si>
    <t>　　登録番号（インボイス）
　　は記入しなくても結構です。
　（任意項目）</t>
    <phoneticPr fontId="4"/>
  </si>
  <si>
    <t>金額の記入を誤った場合，訂正印の使用はできないため，新たな用紙に再度ご記入ください。</t>
    <phoneticPr fontId="4"/>
  </si>
  <si>
    <t>対象者：R6年度における1・2期対象者でMRワクチン偏在等の理由でワクチン接種が出来なかった方</t>
    <phoneticPr fontId="4"/>
  </si>
  <si>
    <t>エクセルシートをダウンロードして入力する場合,黄色のセルに件数等を入力してください。金額・合計等は自動計算されます</t>
    <phoneticPr fontId="4"/>
  </si>
  <si>
    <t>　記入例</t>
    <rPh sb="1" eb="4">
      <t>キニュウレイ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</si>
</sst>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円&quot;"/>
  </numFmts>
  <fonts count="25">
    <font>
      <sz val="11"/>
      <color theme="1"/>
      <name val="ＭＳ Ｐゴシック"/>
      <family val="2"/>
      <charset val="128"/>
      <scheme val="minor"/>
    </font>
    <font>
      <sz val="11"/>
      <color theme="1"/>
      <name val="ＭＳ Ｐゴシック"/>
      <family val="3"/>
      <charset val="128"/>
      <scheme val="minor"/>
    </font>
    <font>
      <b/>
      <sz val="15"/>
      <color indexed="56"/>
      <name val="ＭＳ Ｐゴシック"/>
      <family val="3"/>
      <charset val="128"/>
    </font>
    <font>
      <sz val="11"/>
      <name val="ＭＳ Ｐゴシック"/>
      <family val="3"/>
      <charset val="128"/>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b/>
      <sz val="11"/>
      <name val="ＭＳ ゴシック"/>
      <family val="3"/>
      <charset val="128"/>
    </font>
    <font>
      <sz val="12"/>
      <name val="ＭＳ Ｐゴシック"/>
      <family val="3"/>
      <charset val="128"/>
      <scheme val="minor"/>
    </font>
    <font>
      <b/>
      <sz val="12"/>
      <name val="ＭＳ Ｐゴシック"/>
      <family val="3"/>
      <charset val="128"/>
      <scheme val="minor"/>
    </font>
    <font>
      <sz val="11"/>
      <name val="ＭＳ ゴシック"/>
      <family val="3"/>
      <charset val="128"/>
    </font>
    <font>
      <sz val="8"/>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11"/>
      <name val="ＭＳ Ｐゴシック"/>
      <family val="3"/>
      <charset val="128"/>
      <scheme val="minor"/>
    </font>
    <font>
      <b/>
      <sz val="10"/>
      <color rgb="FFFF0000"/>
      <name val="ＭＳ Ｐゴシック"/>
      <family val="3"/>
      <charset val="128"/>
      <scheme val="minor"/>
    </font>
    <font>
      <b/>
      <sz val="12"/>
      <name val="ＭＳ ゴシック"/>
      <family val="3"/>
      <charset val="128"/>
    </font>
    <font>
      <sz val="6"/>
      <name val="ＭＳ Ｐゴシック"/>
      <family val="3"/>
      <charset val="128"/>
    </font>
    <font>
      <sz val="11"/>
      <color theme="1"/>
      <name val="ＭＳ Ｐ明朝"/>
      <family val="1"/>
      <charset val="128"/>
    </font>
    <font>
      <sz val="9"/>
      <color theme="1"/>
      <name val="ＭＳ Ｐゴシック"/>
      <family val="3"/>
      <charset val="128"/>
      <scheme val="minor"/>
    </font>
    <font>
      <b/>
      <sz val="9"/>
      <name val="ＭＳ ゴシック"/>
      <family val="3"/>
      <charset val="128"/>
    </font>
    <font>
      <b/>
      <sz val="12"/>
      <color rgb="FFFF0000"/>
      <name val="ＭＳ ゴシック"/>
      <family val="3"/>
      <charset val="128"/>
    </font>
    <font>
      <sz val="18"/>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alignment vertical="center"/>
    </xf>
    <xf numFmtId="0" fontId="1" fillId="0" borderId="0">
      <alignment vertical="center"/>
    </xf>
    <xf numFmtId="0" fontId="3" fillId="0" borderId="0">
      <alignment vertical="center"/>
    </xf>
  </cellStyleXfs>
  <cellXfs count="187">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0" fontId="8" fillId="0" borderId="0" xfId="0" applyFont="1">
      <alignment vertical="center"/>
    </xf>
    <xf numFmtId="0" fontId="10" fillId="0" borderId="0" xfId="0" applyFont="1" applyAlignment="1">
      <alignment horizontal="left" vertical="center"/>
    </xf>
    <xf numFmtId="0" fontId="6" fillId="0" borderId="0" xfId="1" applyFont="1" applyAlignment="1">
      <alignment horizontal="center" vertical="center" wrapText="1"/>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1" applyFont="1" applyFill="1" applyBorder="1" applyAlignment="1">
      <alignment horizontal="center" vertical="center" wrapText="1"/>
    </xf>
    <xf numFmtId="0" fontId="6" fillId="0" borderId="0" xfId="0" applyFont="1" applyAlignment="1">
      <alignment horizontal="left" vertical="center" wrapText="1"/>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6" fontId="5" fillId="0" borderId="18" xfId="0" applyNumberFormat="1" applyFont="1" applyBorder="1" applyAlignment="1" applyProtection="1">
      <alignment horizontal="right" vertical="center"/>
      <protection locked="0"/>
    </xf>
    <xf numFmtId="49" fontId="6" fillId="0" borderId="22" xfId="0" applyNumberFormat="1" applyFont="1" applyBorder="1" applyAlignment="1">
      <alignment horizontal="center" vertical="center"/>
    </xf>
    <xf numFmtId="49" fontId="6" fillId="0" borderId="20" xfId="0" applyNumberFormat="1" applyFont="1" applyBorder="1" applyAlignment="1">
      <alignment horizontal="center" vertical="center" wrapText="1"/>
    </xf>
    <xf numFmtId="49" fontId="5" fillId="0" borderId="9" xfId="0" applyNumberFormat="1" applyFont="1" applyBorder="1" applyAlignment="1" applyProtection="1">
      <alignment horizontal="center" vertical="center"/>
      <protection locked="0"/>
    </xf>
    <xf numFmtId="0" fontId="12" fillId="0" borderId="0" xfId="0" applyFont="1" applyAlignment="1">
      <alignment vertical="center" wrapText="1"/>
    </xf>
    <xf numFmtId="0" fontId="6" fillId="0" borderId="0" xfId="0" applyFont="1" applyAlignment="1">
      <alignment vertical="center" wrapText="1"/>
    </xf>
    <xf numFmtId="0" fontId="5"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4" xfId="0" applyFont="1" applyBorder="1">
      <alignment vertical="center"/>
    </xf>
    <xf numFmtId="177" fontId="5" fillId="0" borderId="23" xfId="0" applyNumberFormat="1" applyFont="1" applyBorder="1" applyAlignment="1">
      <alignment horizontal="right" vertical="center"/>
    </xf>
    <xf numFmtId="176" fontId="15" fillId="0" borderId="27" xfId="0" applyNumberFormat="1" applyFont="1" applyBorder="1">
      <alignment vertical="center"/>
    </xf>
    <xf numFmtId="177" fontId="15" fillId="0" borderId="26" xfId="0" applyNumberFormat="1" applyFont="1" applyBorder="1" applyAlignment="1">
      <alignment horizontal="right" vertical="center"/>
    </xf>
    <xf numFmtId="0" fontId="6" fillId="0" borderId="0" xfId="0" applyFont="1" applyAlignment="1">
      <alignment horizontal="right" vertical="center"/>
    </xf>
    <xf numFmtId="49" fontId="6" fillId="0" borderId="2"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8" fillId="0" borderId="0" xfId="0" applyFont="1" applyAlignment="1">
      <alignment horizontal="right" vertical="center"/>
    </xf>
    <xf numFmtId="0" fontId="6" fillId="0" borderId="0" xfId="1" applyFont="1" applyAlignment="1">
      <alignment horizontal="right" vertical="center" wrapText="1"/>
    </xf>
    <xf numFmtId="176" fontId="5" fillId="0" borderId="18" xfId="0" applyNumberFormat="1" applyFont="1" applyBorder="1" applyProtection="1">
      <alignment vertical="center"/>
      <protection locked="0"/>
    </xf>
    <xf numFmtId="49" fontId="5" fillId="0" borderId="8" xfId="0" applyNumberFormat="1" applyFont="1" applyBorder="1" applyAlignment="1" applyProtection="1">
      <alignment horizontal="center" vertical="center"/>
      <protection locked="0"/>
    </xf>
    <xf numFmtId="0" fontId="18" fillId="0" borderId="8" xfId="0" applyFont="1" applyBorder="1" applyAlignment="1">
      <alignment horizontal="left" vertical="center"/>
    </xf>
    <xf numFmtId="49" fontId="9" fillId="0" borderId="0" xfId="0" applyNumberFormat="1" applyFont="1" applyAlignment="1" applyProtection="1">
      <alignment vertical="center" wrapText="1"/>
      <protection locked="0"/>
    </xf>
    <xf numFmtId="0" fontId="5" fillId="0" borderId="8" xfId="0" applyFont="1" applyBorder="1" applyAlignment="1">
      <alignment horizontal="center" vertical="center"/>
    </xf>
    <xf numFmtId="49" fontId="6" fillId="0" borderId="18" xfId="0" applyNumberFormat="1" applyFont="1" applyBorder="1" applyAlignment="1" applyProtection="1">
      <alignment horizontal="center" vertical="center" wrapText="1"/>
      <protection locked="0"/>
    </xf>
    <xf numFmtId="0" fontId="6" fillId="2" borderId="2" xfId="0" applyFont="1" applyFill="1" applyBorder="1" applyAlignment="1">
      <alignment horizontal="right" vertical="center"/>
    </xf>
    <xf numFmtId="176" fontId="5" fillId="0" borderId="40" xfId="0" applyNumberFormat="1" applyFont="1" applyBorder="1">
      <alignment vertical="center"/>
    </xf>
    <xf numFmtId="176" fontId="5" fillId="0" borderId="37" xfId="0" applyNumberFormat="1" applyFont="1" applyBorder="1" applyAlignment="1">
      <alignment horizontal="right" vertical="center"/>
    </xf>
    <xf numFmtId="0" fontId="6" fillId="0" borderId="9" xfId="0" applyFont="1" applyBorder="1">
      <alignment vertical="center"/>
    </xf>
    <xf numFmtId="49" fontId="6" fillId="0" borderId="0" xfId="0" applyNumberFormat="1" applyFont="1" applyAlignment="1">
      <alignment horizontal="center" vertical="center" wrapText="1"/>
    </xf>
    <xf numFmtId="49" fontId="6" fillId="0" borderId="0" xfId="0" applyNumberFormat="1" applyFont="1" applyAlignment="1" applyProtection="1">
      <alignment horizontal="center" vertical="center" wrapText="1"/>
      <protection locked="0"/>
    </xf>
    <xf numFmtId="0" fontId="20" fillId="0" borderId="0" xfId="0" applyFont="1" applyAlignment="1">
      <alignment horizontal="left" vertical="center"/>
    </xf>
    <xf numFmtId="0" fontId="20" fillId="0" borderId="0" xfId="0" applyFont="1">
      <alignment vertical="center"/>
    </xf>
    <xf numFmtId="0" fontId="11" fillId="2" borderId="2" xfId="0" applyFont="1" applyFill="1" applyBorder="1" applyAlignment="1">
      <alignment horizontal="right" vertical="center"/>
    </xf>
    <xf numFmtId="0" fontId="6" fillId="0" borderId="1" xfId="1" applyFont="1" applyBorder="1" applyAlignment="1">
      <alignment horizontal="center" vertical="center" wrapText="1"/>
    </xf>
    <xf numFmtId="177" fontId="5" fillId="0" borderId="2" xfId="1" applyNumberFormat="1" applyFont="1" applyBorder="1" applyAlignment="1" applyProtection="1">
      <alignment horizontal="right" vertical="center"/>
      <protection locked="0"/>
    </xf>
    <xf numFmtId="177" fontId="5" fillId="0" borderId="2" xfId="0" applyNumberFormat="1" applyFont="1" applyBorder="1" applyProtection="1">
      <alignment vertical="center"/>
      <protection locked="0"/>
    </xf>
    <xf numFmtId="177" fontId="5" fillId="0" borderId="2" xfId="0" applyNumberFormat="1" applyFont="1" applyBorder="1" applyAlignment="1" applyProtection="1">
      <alignment horizontal="right" vertical="center"/>
      <protection locked="0"/>
    </xf>
    <xf numFmtId="176" fontId="5" fillId="0" borderId="14" xfId="0" applyNumberFormat="1" applyFont="1" applyBorder="1" applyAlignment="1" applyProtection="1">
      <alignment horizontal="right" vertical="center"/>
      <protection locked="0"/>
    </xf>
    <xf numFmtId="176" fontId="5" fillId="0" borderId="40" xfId="0" applyNumberFormat="1" applyFont="1" applyBorder="1" applyProtection="1">
      <alignment vertical="center"/>
      <protection locked="0"/>
    </xf>
    <xf numFmtId="0" fontId="17" fillId="0" borderId="0" xfId="0" applyFont="1">
      <alignment vertical="center"/>
    </xf>
    <xf numFmtId="0" fontId="6" fillId="0" borderId="22" xfId="0" applyFont="1" applyBorder="1" applyAlignment="1">
      <alignment horizontal="right" vertical="center"/>
    </xf>
    <xf numFmtId="0" fontId="6" fillId="0" borderId="44" xfId="0" applyFont="1" applyBorder="1" applyAlignment="1">
      <alignment horizontal="right" vertical="center"/>
    </xf>
    <xf numFmtId="0" fontId="6" fillId="0" borderId="18" xfId="0" applyFont="1" applyBorder="1" applyAlignment="1">
      <alignment horizontal="right" vertical="center"/>
    </xf>
    <xf numFmtId="176" fontId="5" fillId="0" borderId="16" xfId="0" applyNumberFormat="1" applyFont="1" applyBorder="1" applyAlignment="1" applyProtection="1">
      <alignment horizontal="right" vertical="center"/>
      <protection locked="0"/>
    </xf>
    <xf numFmtId="177" fontId="5" fillId="0" borderId="4" xfId="1" applyNumberFormat="1" applyFont="1" applyBorder="1" applyAlignment="1" applyProtection="1">
      <alignment horizontal="right" vertical="center"/>
      <protection locked="0"/>
    </xf>
    <xf numFmtId="0" fontId="18" fillId="0" borderId="0" xfId="0" applyFont="1" applyAlignment="1">
      <alignment horizontal="center" vertical="center"/>
    </xf>
    <xf numFmtId="176" fontId="5" fillId="4" borderId="18" xfId="0" applyNumberFormat="1" applyFont="1" applyFill="1" applyBorder="1" applyProtection="1">
      <alignment vertical="center"/>
      <protection locked="0"/>
    </xf>
    <xf numFmtId="176" fontId="5" fillId="4" borderId="16" xfId="0" applyNumberFormat="1" applyFont="1" applyFill="1" applyBorder="1" applyAlignment="1" applyProtection="1">
      <alignment horizontal="right" vertical="center"/>
      <protection locked="0"/>
    </xf>
    <xf numFmtId="176" fontId="5" fillId="4" borderId="14" xfId="0" applyNumberFormat="1" applyFont="1" applyFill="1" applyBorder="1" applyAlignment="1" applyProtection="1">
      <alignment horizontal="right" vertical="center"/>
      <protection locked="0"/>
    </xf>
    <xf numFmtId="176" fontId="5" fillId="4" borderId="40" xfId="0" applyNumberFormat="1" applyFont="1" applyFill="1" applyBorder="1" applyProtection="1">
      <alignment vertical="center"/>
      <protection locked="0"/>
    </xf>
    <xf numFmtId="0" fontId="6" fillId="4" borderId="22" xfId="0" applyFont="1" applyFill="1" applyBorder="1" applyAlignment="1">
      <alignment horizontal="right" vertical="center"/>
    </xf>
    <xf numFmtId="0" fontId="6" fillId="4" borderId="44" xfId="0" applyFont="1" applyFill="1" applyBorder="1" applyAlignment="1">
      <alignment horizontal="right" vertical="center"/>
    </xf>
    <xf numFmtId="0" fontId="6" fillId="4" borderId="18" xfId="0" applyFont="1" applyFill="1" applyBorder="1" applyAlignment="1">
      <alignment horizontal="right" vertical="center"/>
    </xf>
    <xf numFmtId="176" fontId="5" fillId="4" borderId="18" xfId="0" applyNumberFormat="1" applyFont="1" applyFill="1" applyBorder="1" applyAlignment="1" applyProtection="1">
      <alignment horizontal="right" vertical="center"/>
      <protection locked="0"/>
    </xf>
    <xf numFmtId="176" fontId="15" fillId="4" borderId="16" xfId="0" applyNumberFormat="1" applyFont="1" applyFill="1" applyBorder="1" applyAlignment="1">
      <alignment vertical="center" wrapText="1"/>
    </xf>
    <xf numFmtId="176" fontId="15" fillId="4" borderId="18" xfId="0" applyNumberFormat="1" applyFont="1" applyFill="1" applyBorder="1" applyAlignment="1">
      <alignment vertical="center" wrapText="1"/>
    </xf>
    <xf numFmtId="176" fontId="15" fillId="0" borderId="0" xfId="0" applyNumberFormat="1" applyFont="1" applyAlignment="1">
      <alignment vertical="top"/>
    </xf>
    <xf numFmtId="176" fontId="15" fillId="0" borderId="29" xfId="0" applyNumberFormat="1" applyFont="1" applyBorder="1" applyAlignment="1">
      <alignment vertical="top"/>
    </xf>
    <xf numFmtId="176" fontId="15" fillId="0" borderId="28" xfId="0" applyNumberFormat="1" applyFont="1" applyBorder="1" applyAlignment="1">
      <alignment vertical="top"/>
    </xf>
    <xf numFmtId="176" fontId="15" fillId="0" borderId="43" xfId="0" applyNumberFormat="1" applyFont="1" applyBorder="1" applyAlignment="1">
      <alignment vertical="top"/>
    </xf>
    <xf numFmtId="176" fontId="15" fillId="0" borderId="3" xfId="0" applyNumberFormat="1" applyFont="1" applyBorder="1" applyAlignment="1">
      <alignment vertical="top"/>
    </xf>
    <xf numFmtId="0" fontId="24" fillId="0" borderId="0" xfId="0" applyFont="1" applyAlignment="1"/>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5" fillId="0" borderId="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0" xfId="0" applyFont="1" applyBorder="1" applyAlignment="1">
      <alignment horizontal="center" vertical="center" wrapText="1"/>
    </xf>
    <xf numFmtId="177" fontId="5" fillId="0" borderId="4" xfId="0" applyNumberFormat="1" applyFont="1" applyBorder="1" applyAlignment="1">
      <alignment horizontal="right" vertical="center"/>
    </xf>
    <xf numFmtId="177" fontId="5" fillId="0" borderId="3" xfId="0" applyNumberFormat="1" applyFont="1" applyBorder="1" applyAlignment="1">
      <alignment horizontal="right" vertical="center"/>
    </xf>
    <xf numFmtId="176" fontId="5" fillId="0" borderId="18" xfId="0" applyNumberFormat="1" applyFont="1" applyBorder="1" applyProtection="1">
      <alignment vertical="center"/>
      <protection locked="0"/>
    </xf>
    <xf numFmtId="176" fontId="5" fillId="0" borderId="1" xfId="0" applyNumberFormat="1" applyFont="1" applyBorder="1" applyAlignment="1">
      <alignment horizontal="right" vertical="center"/>
    </xf>
    <xf numFmtId="176" fontId="5" fillId="0" borderId="19" xfId="0" applyNumberFormat="1" applyFont="1" applyBorder="1" applyAlignment="1">
      <alignment horizontal="right" vertical="center"/>
    </xf>
    <xf numFmtId="0" fontId="6" fillId="0" borderId="5" xfId="1" applyFont="1" applyBorder="1" applyAlignment="1">
      <alignment horizontal="center" vertical="center" wrapText="1"/>
    </xf>
    <xf numFmtId="177" fontId="5" fillId="0" borderId="5" xfId="0" applyNumberFormat="1" applyFont="1" applyBorder="1" applyAlignment="1">
      <alignment horizontal="right" vertical="center"/>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7" xfId="1"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49" xfId="0" applyNumberFormat="1" applyFont="1" applyBorder="1" applyAlignment="1">
      <alignment horizontal="right" vertical="center"/>
    </xf>
    <xf numFmtId="176" fontId="5" fillId="0" borderId="2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15" xfId="0" applyNumberFormat="1" applyFont="1" applyBorder="1" applyAlignment="1">
      <alignment horizontal="right" vertical="center"/>
    </xf>
    <xf numFmtId="177" fontId="5" fillId="0" borderId="45" xfId="0" applyNumberFormat="1" applyFont="1" applyBorder="1" applyAlignment="1">
      <alignment horizontal="right" vertical="center"/>
    </xf>
    <xf numFmtId="176" fontId="5" fillId="0" borderId="16" xfId="0" applyNumberFormat="1" applyFont="1" applyBorder="1" applyAlignment="1" applyProtection="1">
      <alignment horizontal="right" vertical="center"/>
      <protection locked="0"/>
    </xf>
    <xf numFmtId="176" fontId="5" fillId="0" borderId="14" xfId="0" applyNumberFormat="1" applyFont="1" applyBorder="1" applyAlignment="1" applyProtection="1">
      <alignment horizontal="right" vertical="center"/>
      <protection locked="0"/>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176" fontId="14" fillId="0" borderId="1" xfId="0" applyNumberFormat="1" applyFont="1" applyBorder="1" applyAlignment="1">
      <alignment horizontal="right" vertical="center"/>
    </xf>
    <xf numFmtId="176" fontId="14" fillId="0" borderId="19" xfId="0" applyNumberFormat="1" applyFont="1" applyBorder="1" applyAlignment="1">
      <alignment horizontal="right" vertical="center"/>
    </xf>
    <xf numFmtId="0" fontId="11" fillId="0" borderId="3" xfId="1" applyFont="1" applyBorder="1" applyAlignment="1">
      <alignment horizontal="center" vertical="center" wrapText="1"/>
    </xf>
    <xf numFmtId="49" fontId="16" fillId="0" borderId="9" xfId="0" applyNumberFormat="1" applyFont="1" applyBorder="1" applyProtection="1">
      <alignment vertical="center"/>
      <protection locked="0"/>
    </xf>
    <xf numFmtId="0" fontId="5" fillId="0" borderId="8" xfId="0" applyFont="1" applyBorder="1" applyAlignment="1" applyProtection="1">
      <alignment horizontal="left" vertical="center"/>
      <protection locked="0"/>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6" xfId="0" applyFont="1" applyFill="1" applyBorder="1" applyAlignment="1">
      <alignment horizontal="center" vertical="center"/>
    </xf>
    <xf numFmtId="0" fontId="18" fillId="0" borderId="0" xfId="0" applyFont="1" applyAlignment="1">
      <alignment horizontal="center" vertical="center"/>
    </xf>
    <xf numFmtId="49" fontId="9" fillId="0" borderId="8" xfId="0" applyNumberFormat="1" applyFont="1" applyBorder="1" applyAlignment="1" applyProtection="1">
      <alignment horizontal="right" vertical="center"/>
      <protection locked="0"/>
    </xf>
    <xf numFmtId="49" fontId="16" fillId="0" borderId="8" xfId="0" applyNumberFormat="1" applyFont="1" applyBorder="1" applyProtection="1">
      <alignment vertical="center"/>
      <protection locked="0"/>
    </xf>
    <xf numFmtId="49" fontId="9" fillId="0" borderId="0" xfId="0" applyNumberFormat="1" applyFont="1" applyAlignment="1" applyProtection="1">
      <alignment horizontal="center" wrapText="1"/>
      <protection locked="0"/>
    </xf>
    <xf numFmtId="0" fontId="13" fillId="0" borderId="13" xfId="0" applyFont="1" applyBorder="1" applyAlignment="1">
      <alignment horizontal="left" vertical="center" shrinkToFit="1"/>
    </xf>
    <xf numFmtId="0" fontId="11" fillId="0" borderId="5" xfId="1" applyFont="1" applyBorder="1" applyAlignment="1">
      <alignment horizontal="center" vertical="center" wrapText="1"/>
    </xf>
    <xf numFmtId="176" fontId="5" fillId="0" borderId="22" xfId="0" applyNumberFormat="1" applyFont="1" applyBorder="1" applyProtection="1">
      <alignment vertical="center"/>
      <protection locked="0"/>
    </xf>
    <xf numFmtId="176" fontId="5" fillId="0" borderId="32" xfId="0" applyNumberFormat="1" applyFont="1" applyBorder="1" applyAlignment="1">
      <alignment horizontal="right" vertical="center"/>
    </xf>
    <xf numFmtId="176" fontId="5" fillId="0" borderId="33" xfId="0" applyNumberFormat="1" applyFont="1" applyBorder="1" applyAlignment="1">
      <alignment horizontal="right" vertical="center"/>
    </xf>
    <xf numFmtId="0" fontId="1" fillId="0" borderId="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0" xfId="0" applyFont="1" applyBorder="1" applyAlignment="1">
      <alignment horizontal="center" vertical="center" wrapText="1"/>
    </xf>
    <xf numFmtId="0" fontId="11" fillId="0" borderId="4" xfId="1" applyFont="1" applyBorder="1" applyAlignment="1">
      <alignment horizontal="center" vertical="center" wrapText="1"/>
    </xf>
    <xf numFmtId="0" fontId="5" fillId="0" borderId="2" xfId="1" applyFont="1" applyBorder="1" applyAlignment="1">
      <alignment horizontal="center" vertical="top" wrapText="1"/>
    </xf>
    <xf numFmtId="0" fontId="5" fillId="0" borderId="12" xfId="1" applyFont="1" applyBorder="1" applyAlignment="1">
      <alignment horizontal="center" vertical="top" wrapText="1"/>
    </xf>
    <xf numFmtId="176" fontId="5" fillId="0" borderId="2" xfId="0" applyNumberFormat="1" applyFont="1" applyBorder="1" applyAlignment="1">
      <alignment horizontal="right" vertical="center"/>
    </xf>
    <xf numFmtId="176" fontId="5" fillId="0" borderId="25"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43" xfId="0" applyNumberFormat="1" applyFont="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176" fontId="5" fillId="0" borderId="47" xfId="0" applyNumberFormat="1" applyFont="1" applyBorder="1" applyAlignment="1">
      <alignment horizontal="right" vertical="center"/>
    </xf>
    <xf numFmtId="176" fontId="5" fillId="0" borderId="48" xfId="0" applyNumberFormat="1" applyFont="1" applyBorder="1" applyAlignment="1">
      <alignment horizontal="right" vertical="center"/>
    </xf>
    <xf numFmtId="0" fontId="6" fillId="0" borderId="2" xfId="1" applyFont="1" applyBorder="1" applyAlignment="1">
      <alignment horizontal="right" vertical="center" wrapText="1"/>
    </xf>
    <xf numFmtId="0" fontId="6" fillId="0" borderId="12" xfId="1" applyFont="1" applyBorder="1" applyAlignment="1">
      <alignment horizontal="right" vertical="center" wrapText="1"/>
    </xf>
    <xf numFmtId="176" fontId="5" fillId="0" borderId="41" xfId="0" applyNumberFormat="1" applyFont="1" applyBorder="1" applyAlignment="1">
      <alignment horizontal="right" vertical="center"/>
    </xf>
    <xf numFmtId="176" fontId="5" fillId="0" borderId="42" xfId="0" applyNumberFormat="1" applyFont="1" applyBorder="1" applyAlignment="1">
      <alignment horizontal="righ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21" fillId="0" borderId="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5" fillId="0" borderId="46" xfId="0" applyFont="1" applyBorder="1" applyAlignment="1">
      <alignment horizontal="center" vertical="center" wrapText="1"/>
    </xf>
    <xf numFmtId="0" fontId="5" fillId="0" borderId="28" xfId="0" applyFont="1" applyBorder="1" applyAlignment="1">
      <alignment horizontal="center" vertical="center" wrapText="1"/>
    </xf>
    <xf numFmtId="0" fontId="13" fillId="0" borderId="0" xfId="0" applyFont="1" applyAlignment="1">
      <alignment horizontal="left"/>
    </xf>
    <xf numFmtId="0" fontId="6" fillId="0" borderId="0" xfId="0" applyFont="1" applyAlignment="1">
      <alignment horizontal="center" vertical="center"/>
    </xf>
    <xf numFmtId="0" fontId="15" fillId="0" borderId="0" xfId="0" applyFont="1" applyAlignment="1">
      <alignment horizontal="center" vertical="center" wrapText="1"/>
    </xf>
    <xf numFmtId="49" fontId="6" fillId="0" borderId="32"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wrapText="1"/>
      <protection locked="0"/>
    </xf>
    <xf numFmtId="49" fontId="6" fillId="0" borderId="21" xfId="0" applyNumberFormat="1" applyFont="1" applyBorder="1" applyAlignment="1" applyProtection="1">
      <alignment horizontal="center" vertical="center" wrapText="1"/>
      <protection locked="0"/>
    </xf>
    <xf numFmtId="0" fontId="6" fillId="0" borderId="1" xfId="1" applyFont="1" applyBorder="1" applyAlignment="1">
      <alignment horizontal="right" vertical="center" wrapText="1"/>
    </xf>
    <xf numFmtId="176" fontId="5" fillId="0" borderId="38" xfId="0" applyNumberFormat="1" applyFont="1" applyBorder="1" applyAlignment="1">
      <alignment horizontal="right" vertical="center"/>
    </xf>
    <xf numFmtId="176" fontId="5" fillId="0" borderId="39" xfId="0" applyNumberFormat="1" applyFont="1" applyBorder="1" applyAlignment="1">
      <alignment horizontal="right" vertical="center"/>
    </xf>
    <xf numFmtId="0" fontId="6" fillId="0" borderId="0" xfId="0" applyFont="1" applyAlignment="1">
      <alignment horizontal="right" vertical="center"/>
    </xf>
    <xf numFmtId="0" fontId="6" fillId="0" borderId="29" xfId="0" applyFont="1" applyBorder="1" applyAlignment="1">
      <alignment horizontal="right" vertical="center"/>
    </xf>
    <xf numFmtId="0" fontId="1" fillId="0" borderId="2" xfId="0" applyFont="1" applyBorder="1" applyAlignment="1">
      <alignment horizontal="left" vertical="center"/>
    </xf>
    <xf numFmtId="49" fontId="6" fillId="0" borderId="2" xfId="0" applyNumberFormat="1" applyFont="1" applyBorder="1" applyAlignment="1" applyProtection="1">
      <alignment horizontal="left" vertical="center"/>
      <protection locked="0"/>
    </xf>
    <xf numFmtId="49" fontId="6" fillId="0" borderId="12" xfId="0" applyNumberFormat="1" applyFont="1" applyBorder="1" applyAlignment="1" applyProtection="1">
      <alignment horizontal="left" vertical="center"/>
      <protection locked="0"/>
    </xf>
    <xf numFmtId="49" fontId="6" fillId="0" borderId="12" xfId="0" applyNumberFormat="1" applyFont="1" applyBorder="1" applyAlignment="1" applyProtection="1">
      <alignment horizontal="right" vertical="center"/>
      <protection locked="0"/>
    </xf>
    <xf numFmtId="49" fontId="6" fillId="0" borderId="25" xfId="0" applyNumberFormat="1" applyFont="1" applyBorder="1" applyAlignment="1" applyProtection="1">
      <alignment horizontal="right" vertical="center"/>
      <protection locked="0"/>
    </xf>
    <xf numFmtId="0" fontId="5" fillId="0" borderId="5" xfId="1" applyFont="1" applyBorder="1" applyAlignment="1">
      <alignment horizontal="center" vertical="top" wrapText="1"/>
    </xf>
    <xf numFmtId="0" fontId="5" fillId="0" borderId="0" xfId="1" applyFont="1" applyAlignment="1">
      <alignment horizontal="center" vertical="top" wrapText="1"/>
    </xf>
    <xf numFmtId="49" fontId="16" fillId="3" borderId="8" xfId="0" applyNumberFormat="1" applyFont="1" applyFill="1" applyBorder="1" applyAlignment="1" applyProtection="1">
      <alignment horizontal="left" vertical="center"/>
      <protection locked="0"/>
    </xf>
    <xf numFmtId="49" fontId="16" fillId="3" borderId="9" xfId="0" applyNumberFormat="1" applyFont="1" applyFill="1" applyBorder="1" applyAlignment="1" applyProtection="1">
      <alignment horizontal="left" vertical="center"/>
      <protection locked="0"/>
    </xf>
    <xf numFmtId="49" fontId="16" fillId="3" borderId="9" xfId="0" applyNumberFormat="1" applyFont="1" applyFill="1" applyBorder="1" applyProtection="1">
      <alignment vertical="center"/>
      <protection locked="0"/>
    </xf>
    <xf numFmtId="176" fontId="5" fillId="4" borderId="22" xfId="0" applyNumberFormat="1" applyFont="1" applyFill="1" applyBorder="1" applyProtection="1">
      <alignment vertical="center"/>
      <protection locked="0"/>
    </xf>
    <xf numFmtId="176" fontId="5" fillId="4" borderId="18" xfId="0" applyNumberFormat="1" applyFont="1" applyFill="1" applyBorder="1" applyProtection="1">
      <alignment vertical="center"/>
      <protection locked="0"/>
    </xf>
    <xf numFmtId="176" fontId="5" fillId="4" borderId="16" xfId="0" applyNumberFormat="1" applyFont="1" applyFill="1" applyBorder="1" applyAlignment="1" applyProtection="1">
      <alignment horizontal="right" vertical="center"/>
      <protection locked="0"/>
    </xf>
    <xf numFmtId="176" fontId="5" fillId="4" borderId="14" xfId="0" applyNumberFormat="1" applyFont="1" applyFill="1" applyBorder="1" applyAlignment="1" applyProtection="1">
      <alignment horizontal="right" vertical="center"/>
      <protection locked="0"/>
    </xf>
    <xf numFmtId="176" fontId="5" fillId="0" borderId="4" xfId="0" applyNumberFormat="1" applyFont="1" applyBorder="1" applyAlignment="1">
      <alignment horizontal="right" vertical="center"/>
    </xf>
    <xf numFmtId="176" fontId="5" fillId="0" borderId="50" xfId="0" applyNumberFormat="1" applyFont="1" applyBorder="1" applyAlignment="1">
      <alignment horizontal="right" vertical="center"/>
    </xf>
    <xf numFmtId="176" fontId="15" fillId="4" borderId="51" xfId="0" applyNumberFormat="1" applyFont="1" applyFill="1" applyBorder="1" applyAlignment="1">
      <alignment horizontal="center" vertical="center" wrapText="1"/>
    </xf>
    <xf numFmtId="176" fontId="15" fillId="4" borderId="14" xfId="0" applyNumberFormat="1" applyFont="1" applyFill="1" applyBorder="1" applyAlignment="1">
      <alignment horizontal="center" vertical="center" wrapText="1"/>
    </xf>
    <xf numFmtId="176" fontId="15" fillId="4" borderId="18" xfId="0" applyNumberFormat="1" applyFont="1" applyFill="1" applyBorder="1" applyAlignment="1">
      <alignment horizontal="center" vertical="center" wrapText="1"/>
    </xf>
    <xf numFmtId="176" fontId="15" fillId="0" borderId="4" xfId="0" applyNumberFormat="1" applyFont="1" applyBorder="1" applyAlignment="1">
      <alignment horizontal="left" vertical="center" wrapText="1"/>
    </xf>
    <xf numFmtId="176" fontId="15" fillId="0" borderId="50" xfId="0" applyNumberFormat="1" applyFont="1" applyBorder="1" applyAlignment="1">
      <alignment horizontal="left" vertical="center" wrapText="1"/>
    </xf>
    <xf numFmtId="176" fontId="15" fillId="0" borderId="5" xfId="0" applyNumberFormat="1" applyFont="1" applyBorder="1" applyAlignment="1">
      <alignment horizontal="left" vertical="center" wrapText="1"/>
    </xf>
    <xf numFmtId="176" fontId="15" fillId="0" borderId="29" xfId="0" applyNumberFormat="1"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22" fillId="0" borderId="13"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176" fontId="15" fillId="0" borderId="3" xfId="0" applyNumberFormat="1" applyFont="1" applyBorder="1" applyAlignment="1">
      <alignment horizontal="left" vertical="center" wrapText="1"/>
    </xf>
    <xf numFmtId="176" fontId="15" fillId="0" borderId="43" xfId="0" applyNumberFormat="1" applyFont="1" applyBorder="1" applyAlignment="1">
      <alignment horizontal="left" vertical="center"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790575</xdr:colOff>
      <xdr:row>5</xdr:row>
      <xdr:rowOff>0</xdr:rowOff>
    </xdr:from>
    <xdr:ext cx="266700"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15125" y="1047750"/>
          <a:ext cx="266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790575</xdr:colOff>
      <xdr:row>8</xdr:row>
      <xdr:rowOff>0</xdr:rowOff>
    </xdr:from>
    <xdr:ext cx="266700" cy="264560"/>
    <xdr:sp macro="" textlink="">
      <xdr:nvSpPr>
        <xdr:cNvPr id="2" name="テキスト ボックス 1">
          <a:extLst>
            <a:ext uri="{FF2B5EF4-FFF2-40B4-BE49-F238E27FC236}">
              <a16:creationId xmlns:a16="http://schemas.microsoft.com/office/drawing/2014/main" id="{E75926C2-BDF0-4757-A014-CAA79B14CFE0}"/>
            </a:ext>
          </a:extLst>
        </xdr:cNvPr>
        <xdr:cNvSpPr txBox="1"/>
      </xdr:nvSpPr>
      <xdr:spPr>
        <a:xfrm>
          <a:off x="6715125" y="1047750"/>
          <a:ext cx="266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0</xdr:col>
      <xdr:colOff>171449</xdr:colOff>
      <xdr:row>0</xdr:row>
      <xdr:rowOff>85725</xdr:rowOff>
    </xdr:from>
    <xdr:to>
      <xdr:col>0</xdr:col>
      <xdr:colOff>1152525</xdr:colOff>
      <xdr:row>1</xdr:row>
      <xdr:rowOff>85725</xdr:rowOff>
    </xdr:to>
    <xdr:sp macro="" textlink="">
      <xdr:nvSpPr>
        <xdr:cNvPr id="5" name="フレーム 4">
          <a:extLst>
            <a:ext uri="{FF2B5EF4-FFF2-40B4-BE49-F238E27FC236}">
              <a16:creationId xmlns:a16="http://schemas.microsoft.com/office/drawing/2014/main" id="{065FA026-36FD-1DCB-4B80-F4DA4608FB51}"/>
            </a:ext>
          </a:extLst>
        </xdr:cNvPr>
        <xdr:cNvSpPr/>
      </xdr:nvSpPr>
      <xdr:spPr>
        <a:xfrm>
          <a:off x="171449" y="85725"/>
          <a:ext cx="981076" cy="457200"/>
        </a:xfrm>
        <a:prstGeom prst="fram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0</xdr:col>
      <xdr:colOff>1933575</xdr:colOff>
      <xdr:row>6</xdr:row>
      <xdr:rowOff>133350</xdr:rowOff>
    </xdr:from>
    <xdr:to>
      <xdr:col>0</xdr:col>
      <xdr:colOff>2038350</xdr:colOff>
      <xdr:row>8</xdr:row>
      <xdr:rowOff>171450</xdr:rowOff>
    </xdr:to>
    <xdr:sp macro="" textlink="">
      <xdr:nvSpPr>
        <xdr:cNvPr id="7" name="左中かっこ 6">
          <a:extLst>
            <a:ext uri="{FF2B5EF4-FFF2-40B4-BE49-F238E27FC236}">
              <a16:creationId xmlns:a16="http://schemas.microsoft.com/office/drawing/2014/main" id="{5DF3ECD2-7566-B1F0-15A3-4F30CD356B16}"/>
            </a:ext>
          </a:extLst>
        </xdr:cNvPr>
        <xdr:cNvSpPr/>
      </xdr:nvSpPr>
      <xdr:spPr>
        <a:xfrm>
          <a:off x="1933575" y="1447800"/>
          <a:ext cx="104775" cy="514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6</xdr:row>
      <xdr:rowOff>114300</xdr:rowOff>
    </xdr:from>
    <xdr:to>
      <xdr:col>0</xdr:col>
      <xdr:colOff>1924051</xdr:colOff>
      <xdr:row>7</xdr:row>
      <xdr:rowOff>209550</xdr:rowOff>
    </xdr:to>
    <xdr:sp macro="" textlink="">
      <xdr:nvSpPr>
        <xdr:cNvPr id="8" name="四角形: 角を丸くする 7">
          <a:extLst>
            <a:ext uri="{FF2B5EF4-FFF2-40B4-BE49-F238E27FC236}">
              <a16:creationId xmlns:a16="http://schemas.microsoft.com/office/drawing/2014/main" id="{DA190EA1-11DF-62A4-3164-8CEC2F70639E}"/>
            </a:ext>
          </a:extLst>
        </xdr:cNvPr>
        <xdr:cNvSpPr/>
      </xdr:nvSpPr>
      <xdr:spPr>
        <a:xfrm>
          <a:off x="57150" y="1428750"/>
          <a:ext cx="1866901" cy="419100"/>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chemeClr val="tx2">
                <a:lumMod val="75000"/>
              </a:schemeClr>
            </a:solidFill>
          </a:endParaRPr>
        </a:p>
      </xdr:txBody>
    </xdr:sp>
    <xdr:clientData/>
  </xdr:twoCellAnchor>
  <xdr:twoCellAnchor>
    <xdr:from>
      <xdr:col>0</xdr:col>
      <xdr:colOff>152400</xdr:colOff>
      <xdr:row>7</xdr:row>
      <xdr:rowOff>314325</xdr:rowOff>
    </xdr:from>
    <xdr:to>
      <xdr:col>0</xdr:col>
      <xdr:colOff>1857375</xdr:colOff>
      <xdr:row>10</xdr:row>
      <xdr:rowOff>47624</xdr:rowOff>
    </xdr:to>
    <xdr:sp macro="" textlink="">
      <xdr:nvSpPr>
        <xdr:cNvPr id="14" name="四角形: 角を丸くする 13">
          <a:extLst>
            <a:ext uri="{FF2B5EF4-FFF2-40B4-BE49-F238E27FC236}">
              <a16:creationId xmlns:a16="http://schemas.microsoft.com/office/drawing/2014/main" id="{1655152A-FE68-1151-B36B-469B2718C80A}"/>
            </a:ext>
          </a:extLst>
        </xdr:cNvPr>
        <xdr:cNvSpPr/>
      </xdr:nvSpPr>
      <xdr:spPr>
        <a:xfrm>
          <a:off x="152400" y="1952625"/>
          <a:ext cx="1704975" cy="514349"/>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1857375</xdr:colOff>
      <xdr:row>8</xdr:row>
      <xdr:rowOff>219075</xdr:rowOff>
    </xdr:from>
    <xdr:to>
      <xdr:col>1</xdr:col>
      <xdr:colOff>314325</xdr:colOff>
      <xdr:row>10</xdr:row>
      <xdr:rowOff>123825</xdr:rowOff>
    </xdr:to>
    <xdr:cxnSp macro="">
      <xdr:nvCxnSpPr>
        <xdr:cNvPr id="16" name="直線矢印コネクタ 15">
          <a:extLst>
            <a:ext uri="{FF2B5EF4-FFF2-40B4-BE49-F238E27FC236}">
              <a16:creationId xmlns:a16="http://schemas.microsoft.com/office/drawing/2014/main" id="{67991415-E765-B6DF-F386-59685B1F6BE6}"/>
            </a:ext>
          </a:extLst>
        </xdr:cNvPr>
        <xdr:cNvCxnSpPr>
          <a:stCxn id="14" idx="3"/>
        </xdr:cNvCxnSpPr>
      </xdr:nvCxnSpPr>
      <xdr:spPr>
        <a:xfrm>
          <a:off x="1857375" y="2209800"/>
          <a:ext cx="504825" cy="333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257175</xdr:colOff>
      <xdr:row>10</xdr:row>
      <xdr:rowOff>9525</xdr:rowOff>
    </xdr:from>
    <xdr:to>
      <xdr:col>1</xdr:col>
      <xdr:colOff>981075</xdr:colOff>
      <xdr:row>69</xdr:row>
      <xdr:rowOff>85725</xdr:rowOff>
    </xdr:to>
    <xdr:cxnSp macro="">
      <xdr:nvCxnSpPr>
        <xdr:cNvPr id="19" name="直線矢印コネクタ 18">
          <a:extLst>
            <a:ext uri="{FF2B5EF4-FFF2-40B4-BE49-F238E27FC236}">
              <a16:creationId xmlns:a16="http://schemas.microsoft.com/office/drawing/2014/main" id="{9968087F-8F05-50F2-73F8-72EA18B5CAFF}"/>
            </a:ext>
          </a:extLst>
        </xdr:cNvPr>
        <xdr:cNvCxnSpPr/>
      </xdr:nvCxnSpPr>
      <xdr:spPr>
        <a:xfrm flipH="1">
          <a:off x="257175" y="2324100"/>
          <a:ext cx="2771775" cy="10134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866775</xdr:colOff>
      <xdr:row>17</xdr:row>
      <xdr:rowOff>0</xdr:rowOff>
    </xdr:from>
    <xdr:to>
      <xdr:col>6</xdr:col>
      <xdr:colOff>600075</xdr:colOff>
      <xdr:row>21</xdr:row>
      <xdr:rowOff>190500</xdr:rowOff>
    </xdr:to>
    <xdr:sp macro="" textlink="">
      <xdr:nvSpPr>
        <xdr:cNvPr id="21" name="四角形: 角を丸くする 20">
          <a:extLst>
            <a:ext uri="{FF2B5EF4-FFF2-40B4-BE49-F238E27FC236}">
              <a16:creationId xmlns:a16="http://schemas.microsoft.com/office/drawing/2014/main" id="{CE3F310C-8984-9AA3-4FE5-45EB7219305F}"/>
            </a:ext>
          </a:extLst>
        </xdr:cNvPr>
        <xdr:cNvSpPr/>
      </xdr:nvSpPr>
      <xdr:spPr>
        <a:xfrm>
          <a:off x="6629400" y="3562350"/>
          <a:ext cx="1762125" cy="704850"/>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838200</xdr:colOff>
      <xdr:row>23</xdr:row>
      <xdr:rowOff>47624</xdr:rowOff>
    </xdr:from>
    <xdr:to>
      <xdr:col>6</xdr:col>
      <xdr:colOff>619125</xdr:colOff>
      <xdr:row>29</xdr:row>
      <xdr:rowOff>28575</xdr:rowOff>
    </xdr:to>
    <xdr:sp macro="" textlink="">
      <xdr:nvSpPr>
        <xdr:cNvPr id="22" name="四角形: 角を丸くする 21">
          <a:extLst>
            <a:ext uri="{FF2B5EF4-FFF2-40B4-BE49-F238E27FC236}">
              <a16:creationId xmlns:a16="http://schemas.microsoft.com/office/drawing/2014/main" id="{E953D691-7F0C-16BC-0EB5-F88316C7BEAC}"/>
            </a:ext>
          </a:extLst>
        </xdr:cNvPr>
        <xdr:cNvSpPr/>
      </xdr:nvSpPr>
      <xdr:spPr>
        <a:xfrm>
          <a:off x="6600825" y="4581524"/>
          <a:ext cx="1809750" cy="723901"/>
        </a:xfrm>
        <a:prstGeom prst="roundRect">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561975</xdr:colOff>
      <xdr:row>24</xdr:row>
      <xdr:rowOff>95250</xdr:rowOff>
    </xdr:from>
    <xdr:to>
      <xdr:col>4</xdr:col>
      <xdr:colOff>800100</xdr:colOff>
      <xdr:row>26</xdr:row>
      <xdr:rowOff>19050</xdr:rowOff>
    </xdr:to>
    <xdr:cxnSp macro="">
      <xdr:nvCxnSpPr>
        <xdr:cNvPr id="24" name="直線矢印コネクタ 23">
          <a:extLst>
            <a:ext uri="{FF2B5EF4-FFF2-40B4-BE49-F238E27FC236}">
              <a16:creationId xmlns:a16="http://schemas.microsoft.com/office/drawing/2014/main" id="{7B1D71F0-E1A3-66D8-E9D0-05649F706050}"/>
            </a:ext>
          </a:extLst>
        </xdr:cNvPr>
        <xdr:cNvCxnSpPr/>
      </xdr:nvCxnSpPr>
      <xdr:spPr>
        <a:xfrm flipH="1">
          <a:off x="4010025" y="4800600"/>
          <a:ext cx="2552700"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37</xdr:row>
      <xdr:rowOff>0</xdr:rowOff>
    </xdr:from>
    <xdr:to>
      <xdr:col>6</xdr:col>
      <xdr:colOff>619125</xdr:colOff>
      <xdr:row>43</xdr:row>
      <xdr:rowOff>9526</xdr:rowOff>
    </xdr:to>
    <xdr:sp macro="" textlink="">
      <xdr:nvSpPr>
        <xdr:cNvPr id="25" name="四角形: 角を丸くする 24">
          <a:extLst>
            <a:ext uri="{FF2B5EF4-FFF2-40B4-BE49-F238E27FC236}">
              <a16:creationId xmlns:a16="http://schemas.microsoft.com/office/drawing/2014/main" id="{AC832237-159D-8E56-8164-B039CEAC44DE}"/>
            </a:ext>
          </a:extLst>
        </xdr:cNvPr>
        <xdr:cNvSpPr/>
      </xdr:nvSpPr>
      <xdr:spPr>
        <a:xfrm>
          <a:off x="6648450" y="6496050"/>
          <a:ext cx="1762125" cy="923926"/>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71"/>
  <sheetViews>
    <sheetView tabSelected="1" topLeftCell="A20" zoomScaleNormal="100" workbookViewId="0">
      <selection activeCell="B6" sqref="B6"/>
    </sheetView>
  </sheetViews>
  <sheetFormatPr defaultRowHeight="11.25"/>
  <cols>
    <col min="1" max="1" width="26.875" style="1" customWidth="1"/>
    <col min="2" max="3" width="16" style="1" customWidth="1"/>
    <col min="4" max="4" width="9.125" style="24" customWidth="1"/>
    <col min="5" max="5" width="9.75" style="1" customWidth="1"/>
    <col min="6" max="6" width="14.625" style="1" customWidth="1"/>
    <col min="7" max="7" width="2.375" style="1" customWidth="1"/>
    <col min="8" max="16384" width="9" style="1"/>
  </cols>
  <sheetData>
    <row r="1" spans="1:7" ht="15" customHeight="1">
      <c r="A1" s="109" t="s">
        <v>62</v>
      </c>
      <c r="B1" s="109"/>
      <c r="C1" s="109"/>
      <c r="D1" s="109"/>
      <c r="E1" s="109"/>
      <c r="F1" s="109"/>
    </row>
    <row r="2" spans="1:7" ht="15" customHeight="1" thickBot="1">
      <c r="A2" s="2"/>
      <c r="B2" s="3"/>
      <c r="C2" s="3"/>
      <c r="D2" s="110" t="s">
        <v>37</v>
      </c>
      <c r="E2" s="110"/>
      <c r="F2" s="110"/>
    </row>
    <row r="3" spans="1:7" ht="15" thickBot="1">
      <c r="A3" s="31" t="s">
        <v>21</v>
      </c>
      <c r="B3" s="3"/>
      <c r="C3" s="3"/>
      <c r="D3" s="27"/>
      <c r="E3" s="3"/>
      <c r="F3" s="3"/>
    </row>
    <row r="4" spans="1:7" ht="20.100000000000001" customHeight="1" thickBot="1">
      <c r="A4" s="4"/>
      <c r="B4" s="30" t="s">
        <v>55</v>
      </c>
      <c r="C4" s="111"/>
      <c r="D4" s="111"/>
      <c r="E4" s="111"/>
      <c r="F4" s="111"/>
      <c r="G4" s="111"/>
    </row>
    <row r="5" spans="1:7" ht="18" customHeight="1" thickBot="1">
      <c r="A5" s="4"/>
      <c r="B5" s="15" t="s">
        <v>12</v>
      </c>
      <c r="C5" s="103"/>
      <c r="D5" s="103"/>
      <c r="E5" s="103"/>
      <c r="F5" s="103"/>
      <c r="G5" s="103"/>
    </row>
    <row r="6" spans="1:7" ht="18" customHeight="1" thickBot="1">
      <c r="A6" s="4"/>
      <c r="B6" s="15" t="s">
        <v>13</v>
      </c>
      <c r="C6" s="103"/>
      <c r="D6" s="103"/>
      <c r="E6" s="103"/>
      <c r="F6" s="103"/>
      <c r="G6" s="103"/>
    </row>
    <row r="7" spans="1:7" ht="13.5" customHeight="1">
      <c r="A7" s="4"/>
      <c r="B7" s="113" t="s">
        <v>75</v>
      </c>
      <c r="C7" s="113"/>
      <c r="D7" s="113"/>
      <c r="E7" s="113"/>
      <c r="F7" s="113"/>
      <c r="G7" s="113"/>
    </row>
    <row r="8" spans="1:7" ht="18" customHeight="1" thickBot="1">
      <c r="A8" s="112" t="s">
        <v>50</v>
      </c>
      <c r="B8" s="33" t="s">
        <v>40</v>
      </c>
      <c r="C8" s="104"/>
      <c r="D8" s="104"/>
      <c r="E8" s="104"/>
      <c r="F8" s="104"/>
      <c r="G8" s="104"/>
    </row>
    <row r="9" spans="1:7" s="3" customFormat="1" ht="14.25" customHeight="1">
      <c r="A9" s="112"/>
      <c r="B9" s="1" t="s">
        <v>14</v>
      </c>
      <c r="C9" s="1"/>
      <c r="D9" s="24"/>
      <c r="E9" s="1"/>
      <c r="F9" s="1"/>
    </row>
    <row r="10" spans="1:7" s="3" customFormat="1" ht="14.25">
      <c r="A10" s="32"/>
      <c r="B10" s="1" t="s">
        <v>15</v>
      </c>
      <c r="C10" s="1"/>
      <c r="D10" s="24"/>
      <c r="E10" s="1"/>
      <c r="F10" s="1"/>
    </row>
    <row r="11" spans="1:7" ht="11.25" customHeight="1">
      <c r="A11" s="1" t="s">
        <v>25</v>
      </c>
    </row>
    <row r="12" spans="1:7" ht="11.25" customHeight="1" thickBot="1">
      <c r="A12" s="6" t="s">
        <v>8</v>
      </c>
      <c r="B12" s="105" t="s">
        <v>10</v>
      </c>
      <c r="C12" s="106"/>
      <c r="D12" s="35" t="s">
        <v>16</v>
      </c>
      <c r="E12" s="7" t="s">
        <v>11</v>
      </c>
      <c r="F12" s="107" t="s">
        <v>17</v>
      </c>
      <c r="G12" s="108"/>
    </row>
    <row r="13" spans="1:7" ht="11.1" customHeight="1">
      <c r="A13" s="114" t="s">
        <v>43</v>
      </c>
      <c r="B13" s="75" t="s">
        <v>24</v>
      </c>
      <c r="C13" s="76"/>
      <c r="D13" s="79">
        <v>20603</v>
      </c>
      <c r="E13" s="115"/>
      <c r="F13" s="116">
        <f>+D13*E13</f>
        <v>0</v>
      </c>
      <c r="G13" s="117"/>
    </row>
    <row r="14" spans="1:7" ht="11.1" customHeight="1">
      <c r="A14" s="102"/>
      <c r="B14" s="77"/>
      <c r="C14" s="78"/>
      <c r="D14" s="80"/>
      <c r="E14" s="81"/>
      <c r="F14" s="82"/>
      <c r="G14" s="83"/>
    </row>
    <row r="15" spans="1:7" ht="11.1" customHeight="1">
      <c r="A15" s="122" t="s">
        <v>36</v>
      </c>
      <c r="B15" s="75" t="s">
        <v>24</v>
      </c>
      <c r="C15" s="76"/>
      <c r="D15" s="79">
        <v>11726</v>
      </c>
      <c r="E15" s="81"/>
      <c r="F15" s="82">
        <f>+D15*E15</f>
        <v>0</v>
      </c>
      <c r="G15" s="83"/>
    </row>
    <row r="16" spans="1:7" ht="11.1" customHeight="1">
      <c r="A16" s="102"/>
      <c r="B16" s="77"/>
      <c r="C16" s="78"/>
      <c r="D16" s="80"/>
      <c r="E16" s="81"/>
      <c r="F16" s="82"/>
      <c r="G16" s="83"/>
    </row>
    <row r="17" spans="1:7" ht="9.9499999999999993" customHeight="1">
      <c r="A17" s="86" t="s">
        <v>29</v>
      </c>
      <c r="B17" s="118" t="s">
        <v>27</v>
      </c>
      <c r="C17" s="119"/>
      <c r="D17" s="79">
        <v>6127</v>
      </c>
      <c r="E17" s="81"/>
      <c r="F17" s="100">
        <f>+D17*E17</f>
        <v>0</v>
      </c>
      <c r="G17" s="101"/>
    </row>
    <row r="18" spans="1:7" ht="9.9499999999999993" customHeight="1">
      <c r="A18" s="88"/>
      <c r="B18" s="120"/>
      <c r="C18" s="121"/>
      <c r="D18" s="80"/>
      <c r="E18" s="81"/>
      <c r="F18" s="100"/>
      <c r="G18" s="101"/>
    </row>
    <row r="19" spans="1:7" ht="18" customHeight="1">
      <c r="A19" s="73" t="s">
        <v>0</v>
      </c>
      <c r="B19" s="89" t="s">
        <v>56</v>
      </c>
      <c r="C19" s="90"/>
      <c r="D19" s="10">
        <v>5071</v>
      </c>
      <c r="E19" s="29"/>
      <c r="F19" s="82">
        <f>+D19*E19</f>
        <v>0</v>
      </c>
      <c r="G19" s="83"/>
    </row>
    <row r="20" spans="1:7" ht="18" customHeight="1">
      <c r="A20" s="74"/>
      <c r="B20" s="89" t="s">
        <v>22</v>
      </c>
      <c r="C20" s="90"/>
      <c r="D20" s="10">
        <v>5896</v>
      </c>
      <c r="E20" s="29"/>
      <c r="F20" s="82">
        <f>+D20*E20</f>
        <v>0</v>
      </c>
      <c r="G20" s="83"/>
    </row>
    <row r="21" spans="1:7" ht="9.9499999999999993" customHeight="1">
      <c r="A21" s="86" t="s">
        <v>1</v>
      </c>
      <c r="B21" s="75" t="s">
        <v>68</v>
      </c>
      <c r="C21" s="76"/>
      <c r="D21" s="93">
        <v>11121</v>
      </c>
      <c r="E21" s="81"/>
      <c r="F21" s="82">
        <f>+D21*E21</f>
        <v>0</v>
      </c>
      <c r="G21" s="83"/>
    </row>
    <row r="22" spans="1:7" ht="9.9499999999999993" customHeight="1">
      <c r="A22" s="87"/>
      <c r="B22" s="77"/>
      <c r="C22" s="78"/>
      <c r="D22" s="94"/>
      <c r="E22" s="81"/>
      <c r="F22" s="82"/>
      <c r="G22" s="83"/>
    </row>
    <row r="23" spans="1:7" ht="9.9499999999999993" customHeight="1">
      <c r="A23" s="87"/>
      <c r="B23" s="75" t="s">
        <v>78</v>
      </c>
      <c r="C23" s="76"/>
      <c r="D23" s="95">
        <v>11121</v>
      </c>
      <c r="E23" s="96"/>
      <c r="F23" s="82">
        <f>+D23*E23</f>
        <v>0</v>
      </c>
      <c r="G23" s="83"/>
    </row>
    <row r="24" spans="1:7" ht="9.9499999999999993" customHeight="1">
      <c r="A24" s="88"/>
      <c r="B24" s="77"/>
      <c r="C24" s="78"/>
      <c r="D24" s="94"/>
      <c r="E24" s="97"/>
      <c r="F24" s="82"/>
      <c r="G24" s="83"/>
    </row>
    <row r="25" spans="1:7" ht="9.9499999999999993" customHeight="1">
      <c r="A25" s="73" t="s">
        <v>2</v>
      </c>
      <c r="B25" s="75" t="s">
        <v>22</v>
      </c>
      <c r="C25" s="76"/>
      <c r="D25" s="79">
        <v>7546</v>
      </c>
      <c r="E25" s="81"/>
      <c r="F25" s="82">
        <f>+D25*E25</f>
        <v>0</v>
      </c>
      <c r="G25" s="83"/>
    </row>
    <row r="26" spans="1:7" ht="9.75" customHeight="1">
      <c r="A26" s="84"/>
      <c r="B26" s="77"/>
      <c r="C26" s="78"/>
      <c r="D26" s="85"/>
      <c r="E26" s="81"/>
      <c r="F26" s="82"/>
      <c r="G26" s="83"/>
    </row>
    <row r="27" spans="1:7" ht="9.9499999999999993" customHeight="1">
      <c r="A27" s="73" t="s">
        <v>3</v>
      </c>
      <c r="B27" s="75" t="s">
        <v>22</v>
      </c>
      <c r="C27" s="76"/>
      <c r="D27" s="79">
        <v>7557</v>
      </c>
      <c r="E27" s="81"/>
      <c r="F27" s="82">
        <f>+D27*E27</f>
        <v>0</v>
      </c>
      <c r="G27" s="83"/>
    </row>
    <row r="28" spans="1:7" ht="9.9499999999999993" customHeight="1">
      <c r="A28" s="74"/>
      <c r="B28" s="77"/>
      <c r="C28" s="78"/>
      <c r="D28" s="80"/>
      <c r="E28" s="81"/>
      <c r="F28" s="82"/>
      <c r="G28" s="83"/>
    </row>
    <row r="29" spans="1:7" ht="18" customHeight="1">
      <c r="A29" s="73" t="s">
        <v>4</v>
      </c>
      <c r="B29" s="89" t="s">
        <v>22</v>
      </c>
      <c r="C29" s="90"/>
      <c r="D29" s="10">
        <v>8041</v>
      </c>
      <c r="E29" s="29"/>
      <c r="F29" s="82">
        <f>+D29*E29</f>
        <v>0</v>
      </c>
      <c r="G29" s="83"/>
    </row>
    <row r="30" spans="1:7" ht="18" customHeight="1">
      <c r="A30" s="84"/>
      <c r="B30" s="89" t="s">
        <v>23</v>
      </c>
      <c r="C30" s="90"/>
      <c r="D30" s="10">
        <v>7216</v>
      </c>
      <c r="E30" s="29"/>
      <c r="F30" s="82">
        <f>+D30*E30</f>
        <v>0</v>
      </c>
      <c r="G30" s="83"/>
    </row>
    <row r="31" spans="1:7" ht="9.9499999999999993" customHeight="1">
      <c r="A31" s="73" t="s">
        <v>5</v>
      </c>
      <c r="B31" s="75" t="s">
        <v>24</v>
      </c>
      <c r="C31" s="76"/>
      <c r="D31" s="79">
        <v>11616</v>
      </c>
      <c r="E31" s="81"/>
      <c r="F31" s="82">
        <f>+D31*E31</f>
        <v>0</v>
      </c>
      <c r="G31" s="83"/>
    </row>
    <row r="32" spans="1:7" ht="9.9499999999999993" customHeight="1">
      <c r="A32" s="74"/>
      <c r="B32" s="77"/>
      <c r="C32" s="78"/>
      <c r="D32" s="80"/>
      <c r="E32" s="81"/>
      <c r="F32" s="82"/>
      <c r="G32" s="83"/>
    </row>
    <row r="33" spans="1:7" ht="11.1" customHeight="1">
      <c r="A33" s="73" t="s">
        <v>54</v>
      </c>
      <c r="B33" s="75" t="s">
        <v>24</v>
      </c>
      <c r="C33" s="76"/>
      <c r="D33" s="79">
        <v>10461</v>
      </c>
      <c r="E33" s="81"/>
      <c r="F33" s="82">
        <f>+D33*E33</f>
        <v>0</v>
      </c>
      <c r="G33" s="83"/>
    </row>
    <row r="34" spans="1:7" ht="11.1" customHeight="1">
      <c r="A34" s="74"/>
      <c r="B34" s="77"/>
      <c r="C34" s="78"/>
      <c r="D34" s="80"/>
      <c r="E34" s="81"/>
      <c r="F34" s="82"/>
      <c r="G34" s="83"/>
    </row>
    <row r="35" spans="1:7" ht="15.75" customHeight="1">
      <c r="A35" s="73" t="s">
        <v>74</v>
      </c>
      <c r="B35" s="89" t="s">
        <v>30</v>
      </c>
      <c r="C35" s="90"/>
      <c r="D35" s="10">
        <v>16841</v>
      </c>
      <c r="E35" s="29"/>
      <c r="F35" s="82">
        <f>+D35*E35</f>
        <v>0</v>
      </c>
      <c r="G35" s="83"/>
    </row>
    <row r="36" spans="1:7" ht="15.75" customHeight="1">
      <c r="A36" s="74"/>
      <c r="B36" s="98" t="s">
        <v>31</v>
      </c>
      <c r="C36" s="99"/>
      <c r="D36" s="11">
        <v>29161</v>
      </c>
      <c r="E36" s="29"/>
      <c r="F36" s="100">
        <f>+D36*E36</f>
        <v>0</v>
      </c>
      <c r="G36" s="101"/>
    </row>
    <row r="37" spans="1:7" ht="11.1" customHeight="1">
      <c r="A37" s="73" t="s">
        <v>53</v>
      </c>
      <c r="B37" s="75" t="s">
        <v>24</v>
      </c>
      <c r="C37" s="76"/>
      <c r="D37" s="79">
        <v>9406</v>
      </c>
      <c r="E37" s="81"/>
      <c r="F37" s="82">
        <f>+D37*E37</f>
        <v>0</v>
      </c>
      <c r="G37" s="83"/>
    </row>
    <row r="38" spans="1:7" ht="11.1" customHeight="1">
      <c r="A38" s="102"/>
      <c r="B38" s="77"/>
      <c r="C38" s="78"/>
      <c r="D38" s="80"/>
      <c r="E38" s="81"/>
      <c r="F38" s="82"/>
      <c r="G38" s="83"/>
    </row>
    <row r="39" spans="1:7" ht="9.9499999999999993" customHeight="1">
      <c r="A39" s="73" t="s">
        <v>6</v>
      </c>
      <c r="B39" s="75" t="s">
        <v>76</v>
      </c>
      <c r="C39" s="76"/>
      <c r="D39" s="79">
        <v>12386</v>
      </c>
      <c r="E39" s="81"/>
      <c r="F39" s="82">
        <f>+D39*E39</f>
        <v>0</v>
      </c>
      <c r="G39" s="83"/>
    </row>
    <row r="40" spans="1:7" ht="9.9499999999999993" customHeight="1">
      <c r="A40" s="74"/>
      <c r="B40" s="77"/>
      <c r="C40" s="78"/>
      <c r="D40" s="80"/>
      <c r="E40" s="81"/>
      <c r="F40" s="82"/>
      <c r="G40" s="83"/>
    </row>
    <row r="41" spans="1:7" ht="9.9499999999999993" customHeight="1">
      <c r="A41" s="73" t="s">
        <v>7</v>
      </c>
      <c r="B41" s="75" t="s">
        <v>24</v>
      </c>
      <c r="C41" s="76"/>
      <c r="D41" s="79">
        <v>9416</v>
      </c>
      <c r="E41" s="81"/>
      <c r="F41" s="82">
        <f>+D41*E41</f>
        <v>0</v>
      </c>
      <c r="G41" s="83"/>
    </row>
    <row r="42" spans="1:7" ht="9.9499999999999993" customHeight="1">
      <c r="A42" s="74"/>
      <c r="B42" s="77"/>
      <c r="C42" s="78"/>
      <c r="D42" s="80"/>
      <c r="E42" s="81"/>
      <c r="F42" s="82"/>
      <c r="G42" s="83"/>
    </row>
    <row r="43" spans="1:7" ht="9.9499999999999993" customHeight="1">
      <c r="A43" s="86" t="s">
        <v>26</v>
      </c>
      <c r="B43" s="75" t="s">
        <v>27</v>
      </c>
      <c r="C43" s="76"/>
      <c r="D43" s="79">
        <v>7172</v>
      </c>
      <c r="E43" s="81"/>
      <c r="F43" s="82">
        <f>+D43*E43</f>
        <v>0</v>
      </c>
      <c r="G43" s="83"/>
    </row>
    <row r="44" spans="1:7" ht="9.9499999999999993" customHeight="1">
      <c r="A44" s="88"/>
      <c r="B44" s="77"/>
      <c r="C44" s="78"/>
      <c r="D44" s="80"/>
      <c r="E44" s="81"/>
      <c r="F44" s="82"/>
      <c r="G44" s="83"/>
    </row>
    <row r="45" spans="1:7" ht="18" customHeight="1">
      <c r="A45" s="73" t="s">
        <v>32</v>
      </c>
      <c r="B45" s="89" t="s">
        <v>33</v>
      </c>
      <c r="C45" s="90"/>
      <c r="D45" s="10">
        <v>15136</v>
      </c>
      <c r="E45" s="29"/>
      <c r="F45" s="82">
        <f>+D45*E45</f>
        <v>0</v>
      </c>
      <c r="G45" s="83"/>
    </row>
    <row r="46" spans="1:7" ht="18" customHeight="1">
      <c r="A46" s="84"/>
      <c r="B46" s="89" t="s">
        <v>34</v>
      </c>
      <c r="C46" s="90"/>
      <c r="D46" s="10">
        <v>10461</v>
      </c>
      <c r="E46" s="29"/>
      <c r="F46" s="82">
        <f>+D46*E46</f>
        <v>0</v>
      </c>
      <c r="G46" s="83"/>
    </row>
    <row r="47" spans="1:7" ht="18" customHeight="1">
      <c r="A47" s="44" t="s">
        <v>65</v>
      </c>
      <c r="B47" s="75" t="s">
        <v>67</v>
      </c>
      <c r="C47" s="142"/>
      <c r="D47" s="10">
        <v>10296</v>
      </c>
      <c r="E47" s="29"/>
      <c r="F47" s="82">
        <f>D47*E47</f>
        <v>0</v>
      </c>
      <c r="G47" s="83"/>
    </row>
    <row r="48" spans="1:7" ht="18" customHeight="1" thickBot="1">
      <c r="A48" s="44" t="s">
        <v>66</v>
      </c>
      <c r="B48" s="77"/>
      <c r="C48" s="143"/>
      <c r="D48" s="10">
        <v>6732</v>
      </c>
      <c r="E48" s="49"/>
      <c r="F48" s="91">
        <f>D48*E48</f>
        <v>0</v>
      </c>
      <c r="G48" s="92"/>
    </row>
    <row r="49" spans="1:7" ht="20.100000000000001" customHeight="1" thickBot="1">
      <c r="A49" s="133" t="s">
        <v>19</v>
      </c>
      <c r="B49" s="134"/>
      <c r="C49" s="134"/>
      <c r="D49" s="134"/>
      <c r="E49" s="36">
        <f>+SUM(E13:E48)</f>
        <v>0</v>
      </c>
      <c r="F49" s="135">
        <f>+SUM(F13:F48)</f>
        <v>0</v>
      </c>
      <c r="G49" s="136"/>
    </row>
    <row r="50" spans="1:7" ht="6" customHeight="1">
      <c r="A50" s="5"/>
      <c r="B50" s="5"/>
      <c r="C50" s="5"/>
      <c r="D50" s="28"/>
    </row>
    <row r="51" spans="1:7" ht="12" customHeight="1" thickBot="1">
      <c r="A51" s="8" t="s">
        <v>9</v>
      </c>
      <c r="B51" s="105" t="s">
        <v>10</v>
      </c>
      <c r="C51" s="106"/>
      <c r="D51" s="43" t="s">
        <v>18</v>
      </c>
      <c r="E51" s="7" t="s">
        <v>11</v>
      </c>
      <c r="F51" s="107" t="s">
        <v>17</v>
      </c>
      <c r="G51" s="108"/>
    </row>
    <row r="52" spans="1:7" ht="18.75" customHeight="1">
      <c r="A52" s="44" t="s">
        <v>60</v>
      </c>
      <c r="B52" s="129" t="s">
        <v>61</v>
      </c>
      <c r="C52" s="130"/>
      <c r="D52" s="45">
        <v>2500</v>
      </c>
      <c r="E52" s="51"/>
      <c r="F52" s="131">
        <f t="shared" ref="F52:F57" si="0">+D52*E52</f>
        <v>0</v>
      </c>
      <c r="G52" s="132"/>
    </row>
    <row r="53" spans="1:7" ht="17.25" customHeight="1">
      <c r="A53" s="86" t="s">
        <v>63</v>
      </c>
      <c r="B53" s="129" t="s">
        <v>64</v>
      </c>
      <c r="C53" s="130"/>
      <c r="D53" s="45">
        <v>3000</v>
      </c>
      <c r="E53" s="52"/>
      <c r="F53" s="125">
        <f t="shared" si="0"/>
        <v>0</v>
      </c>
      <c r="G53" s="126"/>
    </row>
    <row r="54" spans="1:7" ht="17.25" customHeight="1">
      <c r="A54" s="88"/>
      <c r="B54" s="129" t="s">
        <v>79</v>
      </c>
      <c r="C54" s="130"/>
      <c r="D54" s="46">
        <v>6000</v>
      </c>
      <c r="E54" s="53"/>
      <c r="F54" s="127">
        <f t="shared" si="0"/>
        <v>0</v>
      </c>
      <c r="G54" s="128"/>
    </row>
    <row r="55" spans="1:7" ht="17.25" customHeight="1">
      <c r="A55" s="84" t="s">
        <v>71</v>
      </c>
      <c r="B55" s="161" t="s">
        <v>69</v>
      </c>
      <c r="C55" s="162"/>
      <c r="D55" s="47"/>
      <c r="E55" s="48"/>
      <c r="F55" s="125">
        <f t="shared" si="0"/>
        <v>0</v>
      </c>
      <c r="G55" s="126"/>
    </row>
    <row r="56" spans="1:7" ht="17.25" customHeight="1">
      <c r="A56" s="74"/>
      <c r="B56" s="123" t="s">
        <v>70</v>
      </c>
      <c r="C56" s="124"/>
      <c r="D56" s="45"/>
      <c r="E56" s="12"/>
      <c r="F56" s="125">
        <f t="shared" si="0"/>
        <v>0</v>
      </c>
      <c r="G56" s="126"/>
    </row>
    <row r="57" spans="1:7" ht="21.75" customHeight="1" thickBot="1">
      <c r="A57" s="139" t="s">
        <v>72</v>
      </c>
      <c r="B57" s="140"/>
      <c r="C57" s="141"/>
      <c r="D57" s="55"/>
      <c r="E57" s="54"/>
      <c r="F57" s="91">
        <f t="shared" si="0"/>
        <v>0</v>
      </c>
      <c r="G57" s="92"/>
    </row>
    <row r="58" spans="1:7" ht="20.100000000000001" customHeight="1" thickBot="1">
      <c r="A58" s="151" t="s">
        <v>20</v>
      </c>
      <c r="B58" s="151"/>
      <c r="C58" s="133"/>
      <c r="D58" s="133"/>
      <c r="E58" s="37">
        <f>+SUM(E52:E57)</f>
        <v>0</v>
      </c>
      <c r="F58" s="152">
        <f>+SUM(F52:F57)</f>
        <v>0</v>
      </c>
      <c r="G58" s="153"/>
    </row>
    <row r="59" spans="1:7" ht="6" customHeight="1" thickBot="1">
      <c r="E59" s="38"/>
      <c r="F59" s="38"/>
      <c r="G59" s="38"/>
    </row>
    <row r="60" spans="1:7" ht="20.100000000000001" customHeight="1">
      <c r="A60" s="16"/>
      <c r="B60" s="17"/>
      <c r="C60" s="146" t="s">
        <v>41</v>
      </c>
      <c r="D60" s="146"/>
      <c r="E60" s="18" t="s">
        <v>42</v>
      </c>
      <c r="F60" s="23">
        <f>+SUM(F49,F58)</f>
        <v>0</v>
      </c>
      <c r="G60" s="22"/>
    </row>
    <row r="61" spans="1:7" ht="20.100000000000001" customHeight="1" thickBot="1">
      <c r="A61" s="9"/>
      <c r="B61" s="154" t="s">
        <v>57</v>
      </c>
      <c r="C61" s="154"/>
      <c r="D61" s="155"/>
      <c r="E61" s="19" t="s">
        <v>39</v>
      </c>
      <c r="F61" s="21">
        <f>+ROUNDDOWN(F60*10/110,0)</f>
        <v>0</v>
      </c>
      <c r="G61" s="20" t="s">
        <v>38</v>
      </c>
    </row>
    <row r="62" spans="1:7" ht="13.5" customHeight="1" thickBot="1">
      <c r="A62" s="1" t="s">
        <v>28</v>
      </c>
    </row>
    <row r="63" spans="1:7" ht="20.100000000000001" customHeight="1">
      <c r="A63" s="13" t="s">
        <v>44</v>
      </c>
      <c r="B63" s="147" t="s">
        <v>45</v>
      </c>
      <c r="C63" s="147"/>
      <c r="D63" s="147" t="s">
        <v>51</v>
      </c>
      <c r="E63" s="147"/>
      <c r="F63" s="147"/>
      <c r="G63" s="148"/>
    </row>
    <row r="64" spans="1:7" ht="20.100000000000001" customHeight="1">
      <c r="A64" s="34" t="s">
        <v>52</v>
      </c>
      <c r="B64" s="25" t="s">
        <v>46</v>
      </c>
      <c r="C64" s="26" t="s">
        <v>47</v>
      </c>
      <c r="D64" s="157" t="s">
        <v>48</v>
      </c>
      <c r="E64" s="158"/>
      <c r="F64" s="159"/>
      <c r="G64" s="160"/>
    </row>
    <row r="65" spans="1:8" ht="20.100000000000001" customHeight="1" thickBot="1">
      <c r="A65" s="14" t="s">
        <v>49</v>
      </c>
      <c r="B65" s="149"/>
      <c r="C65" s="149"/>
      <c r="D65" s="149"/>
      <c r="E65" s="149"/>
      <c r="F65" s="149"/>
      <c r="G65" s="150"/>
    </row>
    <row r="66" spans="1:8" ht="4.5" customHeight="1">
      <c r="A66" s="39"/>
      <c r="B66" s="40"/>
      <c r="C66" s="40"/>
      <c r="D66" s="40"/>
      <c r="E66" s="40"/>
      <c r="F66" s="40"/>
      <c r="G66" s="40"/>
    </row>
    <row r="67" spans="1:8" ht="20.100000000000001" customHeight="1">
      <c r="A67" s="144" t="s">
        <v>73</v>
      </c>
      <c r="B67" s="144"/>
      <c r="C67" s="144"/>
      <c r="D67" s="144"/>
      <c r="E67" s="144"/>
      <c r="F67" s="144"/>
      <c r="G67" s="144"/>
      <c r="H67" s="50"/>
    </row>
    <row r="68" spans="1:8" ht="20.100000000000001" customHeight="1">
      <c r="A68" s="156" t="s">
        <v>58</v>
      </c>
      <c r="B68" s="137"/>
      <c r="C68" s="137" t="s">
        <v>77</v>
      </c>
      <c r="D68" s="137"/>
      <c r="E68" s="138"/>
      <c r="F68" s="40"/>
      <c r="G68" s="40"/>
    </row>
    <row r="69" spans="1:8" ht="20.100000000000001" customHeight="1">
      <c r="A69" s="156" t="s">
        <v>59</v>
      </c>
      <c r="B69" s="137"/>
      <c r="C69" s="137" t="s">
        <v>77</v>
      </c>
      <c r="D69" s="137"/>
      <c r="E69" s="138"/>
      <c r="F69" s="40"/>
      <c r="G69" s="40"/>
    </row>
    <row r="70" spans="1:8" ht="5.25" customHeight="1">
      <c r="A70" s="41"/>
      <c r="B70" s="41"/>
      <c r="C70" s="42"/>
      <c r="D70" s="42"/>
      <c r="E70" s="42"/>
      <c r="F70" s="40"/>
      <c r="G70" s="40"/>
    </row>
    <row r="71" spans="1:8" ht="15" customHeight="1">
      <c r="A71" s="145" t="s">
        <v>35</v>
      </c>
      <c r="B71" s="145"/>
      <c r="C71" s="145"/>
      <c r="D71" s="145"/>
      <c r="E71" s="145"/>
      <c r="F71" s="145"/>
      <c r="G71" s="145"/>
    </row>
  </sheetData>
  <sheetProtection formatCells="0"/>
  <mergeCells count="130">
    <mergeCell ref="C68:E68"/>
    <mergeCell ref="C69:E69"/>
    <mergeCell ref="A57:C57"/>
    <mergeCell ref="B47:C48"/>
    <mergeCell ref="F47:G47"/>
    <mergeCell ref="F48:G48"/>
    <mergeCell ref="A67:G67"/>
    <mergeCell ref="A71:G71"/>
    <mergeCell ref="C60:D60"/>
    <mergeCell ref="B63:C63"/>
    <mergeCell ref="D63:G63"/>
    <mergeCell ref="B65:G65"/>
    <mergeCell ref="A58:D58"/>
    <mergeCell ref="F58:G58"/>
    <mergeCell ref="B61:D61"/>
    <mergeCell ref="A68:B68"/>
    <mergeCell ref="A69:B69"/>
    <mergeCell ref="D64:E64"/>
    <mergeCell ref="F64:G64"/>
    <mergeCell ref="B51:C51"/>
    <mergeCell ref="F51:G51"/>
    <mergeCell ref="A55:A56"/>
    <mergeCell ref="B55:C55"/>
    <mergeCell ref="F55:G55"/>
    <mergeCell ref="B56:C56"/>
    <mergeCell ref="F56:G56"/>
    <mergeCell ref="F54:G54"/>
    <mergeCell ref="B52:C52"/>
    <mergeCell ref="B53:C53"/>
    <mergeCell ref="B54:C54"/>
    <mergeCell ref="F52:G52"/>
    <mergeCell ref="F53:G53"/>
    <mergeCell ref="A45:A46"/>
    <mergeCell ref="B45:C45"/>
    <mergeCell ref="F45:G45"/>
    <mergeCell ref="B46:C46"/>
    <mergeCell ref="F46:G46"/>
    <mergeCell ref="A49:D49"/>
    <mergeCell ref="F49:G49"/>
    <mergeCell ref="A53:A54"/>
    <mergeCell ref="A41:A42"/>
    <mergeCell ref="B41:C42"/>
    <mergeCell ref="D41:D42"/>
    <mergeCell ref="E41:E42"/>
    <mergeCell ref="F41:G42"/>
    <mergeCell ref="A43:A44"/>
    <mergeCell ref="B43:C44"/>
    <mergeCell ref="D43:D44"/>
    <mergeCell ref="E43:E44"/>
    <mergeCell ref="F43:G44"/>
    <mergeCell ref="B37:C38"/>
    <mergeCell ref="D37:D38"/>
    <mergeCell ref="E37:E38"/>
    <mergeCell ref="F37:G38"/>
    <mergeCell ref="A39:A40"/>
    <mergeCell ref="B39:C40"/>
    <mergeCell ref="D39:D40"/>
    <mergeCell ref="E39:E40"/>
    <mergeCell ref="F39:G40"/>
    <mergeCell ref="A13:A14"/>
    <mergeCell ref="B13:C14"/>
    <mergeCell ref="D13:D14"/>
    <mergeCell ref="E13:E14"/>
    <mergeCell ref="F13:G14"/>
    <mergeCell ref="A17:A18"/>
    <mergeCell ref="B17:C18"/>
    <mergeCell ref="D17:D18"/>
    <mergeCell ref="E17:E18"/>
    <mergeCell ref="F17:G18"/>
    <mergeCell ref="F15:G16"/>
    <mergeCell ref="D15:D16"/>
    <mergeCell ref="A15:A16"/>
    <mergeCell ref="B15:C16"/>
    <mergeCell ref="E15:E16"/>
    <mergeCell ref="C6:G6"/>
    <mergeCell ref="C8:G8"/>
    <mergeCell ref="B12:C12"/>
    <mergeCell ref="F12:G12"/>
    <mergeCell ref="A1:F1"/>
    <mergeCell ref="D2:F2"/>
    <mergeCell ref="C4:G4"/>
    <mergeCell ref="C5:G5"/>
    <mergeCell ref="A8:A9"/>
    <mergeCell ref="B7:G7"/>
    <mergeCell ref="F57:G57"/>
    <mergeCell ref="A19:A20"/>
    <mergeCell ref="B19:C19"/>
    <mergeCell ref="F19:G19"/>
    <mergeCell ref="B20:C20"/>
    <mergeCell ref="F20:G20"/>
    <mergeCell ref="B21:C22"/>
    <mergeCell ref="D21:D22"/>
    <mergeCell ref="E21:E22"/>
    <mergeCell ref="F21:G22"/>
    <mergeCell ref="B33:C34"/>
    <mergeCell ref="D33:D34"/>
    <mergeCell ref="E33:E34"/>
    <mergeCell ref="F33:G34"/>
    <mergeCell ref="A35:A36"/>
    <mergeCell ref="B35:C35"/>
    <mergeCell ref="F35:G35"/>
    <mergeCell ref="B23:C24"/>
    <mergeCell ref="D23:D24"/>
    <mergeCell ref="E23:E24"/>
    <mergeCell ref="B36:C36"/>
    <mergeCell ref="F36:G36"/>
    <mergeCell ref="A37:A38"/>
    <mergeCell ref="F23:G24"/>
    <mergeCell ref="A21:A24"/>
    <mergeCell ref="E27:E28"/>
    <mergeCell ref="F27:G28"/>
    <mergeCell ref="A29:A30"/>
    <mergeCell ref="B29:C29"/>
    <mergeCell ref="F29:G29"/>
    <mergeCell ref="B30:C30"/>
    <mergeCell ref="F30:G30"/>
    <mergeCell ref="A27:A28"/>
    <mergeCell ref="B27:C28"/>
    <mergeCell ref="D27:D28"/>
    <mergeCell ref="A31:A32"/>
    <mergeCell ref="B31:C32"/>
    <mergeCell ref="D31:D32"/>
    <mergeCell ref="E31:E32"/>
    <mergeCell ref="F31:G32"/>
    <mergeCell ref="A33:A34"/>
    <mergeCell ref="A25:A26"/>
    <mergeCell ref="B25:C26"/>
    <mergeCell ref="D25:D26"/>
    <mergeCell ref="E25:E26"/>
    <mergeCell ref="F25:G26"/>
  </mergeCells>
  <phoneticPr fontId="4"/>
  <printOptions horizontalCentered="1" verticalCentered="1"/>
  <pageMargins left="0.59055118110236227" right="0.39370078740157483" top="0.39370078740157483" bottom="0" header="0" footer="0"/>
  <pageSetup paperSize="9" scale="86" orientation="portrait"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4A979-158C-4813-BF3B-86912224BA4B}">
  <sheetPr>
    <tabColor theme="3" tint="0.39997558519241921"/>
    <pageSetUpPr fitToPage="1"/>
  </sheetPr>
  <dimension ref="A1:H74"/>
  <sheetViews>
    <sheetView zoomScaleNormal="100" workbookViewId="0">
      <selection activeCell="A3" sqref="A3"/>
    </sheetView>
  </sheetViews>
  <sheetFormatPr defaultRowHeight="11.25"/>
  <cols>
    <col min="1" max="1" width="26.875" style="1" customWidth="1"/>
    <col min="2" max="3" width="18.375" style="1" customWidth="1"/>
    <col min="4" max="4" width="12" style="24" customWidth="1"/>
    <col min="5" max="5" width="12" style="1" customWidth="1"/>
    <col min="6" max="6" width="14.625" style="1" customWidth="1"/>
    <col min="7" max="7" width="8.375" style="1" customWidth="1"/>
    <col min="8" max="16384" width="9" style="1"/>
  </cols>
  <sheetData>
    <row r="1" spans="1:7" ht="36" customHeight="1">
      <c r="A1" s="72" t="s">
        <v>90</v>
      </c>
      <c r="B1" s="179" t="s">
        <v>84</v>
      </c>
      <c r="C1" s="180"/>
      <c r="D1" s="180"/>
      <c r="E1" s="180"/>
      <c r="F1" s="180"/>
      <c r="G1" s="180"/>
    </row>
    <row r="2" spans="1:7" ht="14.25" customHeight="1">
      <c r="A2" s="56"/>
      <c r="B2" s="180"/>
      <c r="C2" s="180"/>
      <c r="D2" s="180"/>
      <c r="E2" s="180"/>
      <c r="F2" s="180"/>
      <c r="G2" s="180"/>
    </row>
    <row r="3" spans="1:7" ht="3.75" customHeight="1">
      <c r="A3" s="56"/>
      <c r="B3" s="180"/>
      <c r="C3" s="180"/>
      <c r="D3" s="180"/>
      <c r="E3" s="180"/>
      <c r="F3" s="180"/>
      <c r="G3" s="180"/>
    </row>
    <row r="4" spans="1:7" ht="23.25" customHeight="1">
      <c r="A4" s="109" t="s">
        <v>80</v>
      </c>
      <c r="B4" s="109"/>
      <c r="C4" s="109"/>
      <c r="D4" s="109"/>
      <c r="E4" s="109"/>
      <c r="F4" s="109"/>
    </row>
    <row r="5" spans="1:7" ht="15" customHeight="1" thickBot="1">
      <c r="A5" s="2"/>
      <c r="B5" s="3"/>
      <c r="C5" s="3"/>
      <c r="D5" s="110" t="s">
        <v>37</v>
      </c>
      <c r="E5" s="110"/>
      <c r="F5" s="110"/>
    </row>
    <row r="6" spans="1:7" ht="15" thickBot="1">
      <c r="A6" s="31" t="s">
        <v>21</v>
      </c>
      <c r="B6" s="3"/>
      <c r="C6" s="3"/>
      <c r="D6" s="27"/>
      <c r="E6" s="3"/>
      <c r="F6" s="3"/>
    </row>
    <row r="7" spans="1:7" ht="25.5" customHeight="1" thickBot="1">
      <c r="A7" s="181" t="s">
        <v>85</v>
      </c>
      <c r="B7" s="30" t="s">
        <v>55</v>
      </c>
      <c r="C7" s="163" t="s">
        <v>81</v>
      </c>
      <c r="D7" s="163"/>
      <c r="E7" s="163"/>
      <c r="F7" s="163"/>
      <c r="G7" s="163"/>
    </row>
    <row r="8" spans="1:7" ht="27.75" customHeight="1" thickBot="1">
      <c r="A8" s="182"/>
      <c r="B8" s="15" t="s">
        <v>12</v>
      </c>
      <c r="C8" s="164" t="s">
        <v>82</v>
      </c>
      <c r="D8" s="164"/>
      <c r="E8" s="164"/>
      <c r="F8" s="164"/>
      <c r="G8" s="164"/>
    </row>
    <row r="9" spans="1:7" ht="18" customHeight="1" thickBot="1">
      <c r="A9" s="183" t="s">
        <v>86</v>
      </c>
      <c r="B9" s="15" t="s">
        <v>13</v>
      </c>
      <c r="C9" s="165" t="s">
        <v>83</v>
      </c>
      <c r="D9" s="165"/>
      <c r="E9" s="165"/>
      <c r="F9" s="165"/>
      <c r="G9" s="165"/>
    </row>
    <row r="10" spans="1:7" ht="15.75" customHeight="1">
      <c r="A10" s="184"/>
      <c r="B10" s="113" t="s">
        <v>75</v>
      </c>
      <c r="C10" s="113"/>
      <c r="D10" s="113"/>
      <c r="E10" s="113"/>
      <c r="F10" s="113"/>
      <c r="G10" s="113"/>
    </row>
    <row r="11" spans="1:7" ht="18" customHeight="1" thickBot="1">
      <c r="A11" s="112" t="s">
        <v>50</v>
      </c>
      <c r="B11" s="33" t="s">
        <v>40</v>
      </c>
      <c r="C11" s="104"/>
      <c r="D11" s="104"/>
      <c r="E11" s="104"/>
      <c r="F11" s="104"/>
      <c r="G11" s="104"/>
    </row>
    <row r="12" spans="1:7" s="3" customFormat="1" ht="14.25" customHeight="1">
      <c r="A12" s="112"/>
      <c r="B12" s="1" t="s">
        <v>14</v>
      </c>
      <c r="C12" s="1"/>
      <c r="D12" s="24"/>
      <c r="E12" s="1"/>
      <c r="F12" s="1"/>
    </row>
    <row r="13" spans="1:7" s="3" customFormat="1" ht="14.25">
      <c r="A13" s="32"/>
      <c r="B13" s="1" t="s">
        <v>15</v>
      </c>
      <c r="C13" s="1"/>
      <c r="D13" s="24"/>
      <c r="E13" s="1"/>
      <c r="F13" s="1"/>
    </row>
    <row r="14" spans="1:7" ht="11.25" customHeight="1">
      <c r="A14" s="1" t="s">
        <v>25</v>
      </c>
    </row>
    <row r="15" spans="1:7" ht="11.25" customHeight="1" thickBot="1">
      <c r="A15" s="6" t="s">
        <v>8</v>
      </c>
      <c r="B15" s="105" t="s">
        <v>10</v>
      </c>
      <c r="C15" s="106"/>
      <c r="D15" s="35" t="s">
        <v>16</v>
      </c>
      <c r="E15" s="7" t="s">
        <v>11</v>
      </c>
      <c r="F15" s="107" t="s">
        <v>17</v>
      </c>
      <c r="G15" s="108"/>
    </row>
    <row r="16" spans="1:7" ht="11.1" customHeight="1">
      <c r="A16" s="114" t="s">
        <v>43</v>
      </c>
      <c r="B16" s="75" t="s">
        <v>24</v>
      </c>
      <c r="C16" s="76"/>
      <c r="D16" s="79">
        <v>20603</v>
      </c>
      <c r="E16" s="166"/>
      <c r="F16" s="116">
        <f>+D16*E16</f>
        <v>0</v>
      </c>
      <c r="G16" s="117"/>
    </row>
    <row r="17" spans="1:7" ht="11.1" customHeight="1">
      <c r="A17" s="102"/>
      <c r="B17" s="77"/>
      <c r="C17" s="78"/>
      <c r="D17" s="80"/>
      <c r="E17" s="167"/>
      <c r="F17" s="82"/>
      <c r="G17" s="83"/>
    </row>
    <row r="18" spans="1:7" ht="11.1" customHeight="1">
      <c r="A18" s="122" t="s">
        <v>36</v>
      </c>
      <c r="B18" s="75" t="s">
        <v>24</v>
      </c>
      <c r="C18" s="76"/>
      <c r="D18" s="79">
        <v>11726</v>
      </c>
      <c r="E18" s="167"/>
      <c r="F18" s="175" t="s">
        <v>87</v>
      </c>
      <c r="G18" s="176"/>
    </row>
    <row r="19" spans="1:7" ht="11.1" customHeight="1">
      <c r="A19" s="102"/>
      <c r="B19" s="77"/>
      <c r="C19" s="78"/>
      <c r="D19" s="80"/>
      <c r="E19" s="167"/>
      <c r="F19" s="177"/>
      <c r="G19" s="178"/>
    </row>
    <row r="20" spans="1:7" ht="9.9499999999999993" customHeight="1">
      <c r="A20" s="86" t="s">
        <v>29</v>
      </c>
      <c r="B20" s="118" t="s">
        <v>27</v>
      </c>
      <c r="C20" s="119"/>
      <c r="D20" s="79">
        <v>6127</v>
      </c>
      <c r="E20" s="167"/>
      <c r="F20" s="177"/>
      <c r="G20" s="178"/>
    </row>
    <row r="21" spans="1:7" ht="9.9499999999999993" customHeight="1">
      <c r="A21" s="88"/>
      <c r="B21" s="120"/>
      <c r="C21" s="121"/>
      <c r="D21" s="80"/>
      <c r="E21" s="167"/>
      <c r="F21" s="177"/>
      <c r="G21" s="178"/>
    </row>
    <row r="22" spans="1:7" ht="18" customHeight="1">
      <c r="A22" s="73" t="s">
        <v>0</v>
      </c>
      <c r="B22" s="89" t="s">
        <v>56</v>
      </c>
      <c r="C22" s="90"/>
      <c r="D22" s="10">
        <v>5071</v>
      </c>
      <c r="E22" s="57"/>
      <c r="F22" s="185"/>
      <c r="G22" s="186"/>
    </row>
    <row r="23" spans="1:7" ht="18" customHeight="1">
      <c r="A23" s="74"/>
      <c r="B23" s="89" t="s">
        <v>22</v>
      </c>
      <c r="C23" s="90"/>
      <c r="D23" s="10">
        <v>5896</v>
      </c>
      <c r="E23" s="57"/>
      <c r="F23" s="82">
        <f>+D23*E23</f>
        <v>0</v>
      </c>
      <c r="G23" s="83"/>
    </row>
    <row r="24" spans="1:7" ht="9.9499999999999993" customHeight="1">
      <c r="A24" s="86" t="s">
        <v>1</v>
      </c>
      <c r="B24" s="75" t="s">
        <v>68</v>
      </c>
      <c r="C24" s="76"/>
      <c r="D24" s="93">
        <v>11121</v>
      </c>
      <c r="E24" s="167"/>
      <c r="F24" s="175" t="s">
        <v>88</v>
      </c>
      <c r="G24" s="176"/>
    </row>
    <row r="25" spans="1:7" ht="9.9499999999999993" customHeight="1">
      <c r="A25" s="87"/>
      <c r="B25" s="77"/>
      <c r="C25" s="78"/>
      <c r="D25" s="94"/>
      <c r="E25" s="167"/>
      <c r="F25" s="177"/>
      <c r="G25" s="178"/>
    </row>
    <row r="26" spans="1:7" ht="9.9499999999999993" customHeight="1">
      <c r="A26" s="87"/>
      <c r="B26" s="75" t="s">
        <v>78</v>
      </c>
      <c r="C26" s="76"/>
      <c r="D26" s="95">
        <v>11121</v>
      </c>
      <c r="E26" s="168"/>
      <c r="F26" s="177"/>
      <c r="G26" s="178"/>
    </row>
    <row r="27" spans="1:7" ht="9.9499999999999993" customHeight="1">
      <c r="A27" s="88"/>
      <c r="B27" s="77"/>
      <c r="C27" s="78"/>
      <c r="D27" s="94"/>
      <c r="E27" s="169"/>
      <c r="F27" s="177"/>
      <c r="G27" s="178"/>
    </row>
    <row r="28" spans="1:7" ht="9.9499999999999993" customHeight="1">
      <c r="A28" s="73" t="s">
        <v>2</v>
      </c>
      <c r="B28" s="75" t="s">
        <v>22</v>
      </c>
      <c r="C28" s="76"/>
      <c r="D28" s="79">
        <v>7546</v>
      </c>
      <c r="E28" s="167"/>
      <c r="F28" s="177"/>
      <c r="G28" s="178"/>
    </row>
    <row r="29" spans="1:7" ht="9.75" customHeight="1">
      <c r="A29" s="84"/>
      <c r="B29" s="77"/>
      <c r="C29" s="78"/>
      <c r="D29" s="85"/>
      <c r="E29" s="167"/>
      <c r="F29" s="185"/>
      <c r="G29" s="186"/>
    </row>
    <row r="30" spans="1:7" ht="9.9499999999999993" customHeight="1">
      <c r="A30" s="73" t="s">
        <v>3</v>
      </c>
      <c r="B30" s="75" t="s">
        <v>22</v>
      </c>
      <c r="C30" s="76"/>
      <c r="D30" s="79">
        <v>7557</v>
      </c>
      <c r="E30" s="167"/>
      <c r="F30" s="82">
        <f>+D30*E30</f>
        <v>0</v>
      </c>
      <c r="G30" s="83"/>
    </row>
    <row r="31" spans="1:7" ht="9.9499999999999993" customHeight="1">
      <c r="A31" s="74"/>
      <c r="B31" s="77"/>
      <c r="C31" s="78"/>
      <c r="D31" s="80"/>
      <c r="E31" s="167"/>
      <c r="F31" s="82"/>
      <c r="G31" s="83"/>
    </row>
    <row r="32" spans="1:7" ht="18" customHeight="1">
      <c r="A32" s="73" t="s">
        <v>4</v>
      </c>
      <c r="B32" s="89" t="s">
        <v>22</v>
      </c>
      <c r="C32" s="90"/>
      <c r="D32" s="10">
        <v>8041</v>
      </c>
      <c r="E32" s="57"/>
      <c r="F32" s="82">
        <f>+D32*E32</f>
        <v>0</v>
      </c>
      <c r="G32" s="83"/>
    </row>
    <row r="33" spans="1:7" ht="18" customHeight="1">
      <c r="A33" s="84"/>
      <c r="B33" s="89" t="s">
        <v>23</v>
      </c>
      <c r="C33" s="90"/>
      <c r="D33" s="10">
        <v>7216</v>
      </c>
      <c r="E33" s="57"/>
      <c r="F33" s="82">
        <f>+D33*E33</f>
        <v>0</v>
      </c>
      <c r="G33" s="83"/>
    </row>
    <row r="34" spans="1:7" ht="9.9499999999999993" customHeight="1">
      <c r="A34" s="73" t="s">
        <v>5</v>
      </c>
      <c r="B34" s="75" t="s">
        <v>24</v>
      </c>
      <c r="C34" s="76"/>
      <c r="D34" s="79">
        <v>11616</v>
      </c>
      <c r="E34" s="167"/>
      <c r="F34" s="82">
        <f>+D34*E34</f>
        <v>0</v>
      </c>
      <c r="G34" s="83"/>
    </row>
    <row r="35" spans="1:7" ht="9.9499999999999993" customHeight="1">
      <c r="A35" s="74"/>
      <c r="B35" s="77"/>
      <c r="C35" s="78"/>
      <c r="D35" s="80"/>
      <c r="E35" s="167"/>
      <c r="F35" s="82"/>
      <c r="G35" s="83"/>
    </row>
    <row r="36" spans="1:7" ht="11.1" customHeight="1">
      <c r="A36" s="73" t="s">
        <v>54</v>
      </c>
      <c r="B36" s="75" t="s">
        <v>24</v>
      </c>
      <c r="C36" s="76"/>
      <c r="D36" s="79">
        <v>10461</v>
      </c>
      <c r="E36" s="167"/>
      <c r="F36" s="170">
        <f>+D36*E36</f>
        <v>0</v>
      </c>
      <c r="G36" s="171"/>
    </row>
    <row r="37" spans="1:7" ht="11.1" customHeight="1">
      <c r="A37" s="74"/>
      <c r="B37" s="77"/>
      <c r="C37" s="78"/>
      <c r="D37" s="80"/>
      <c r="E37" s="167"/>
      <c r="F37" s="127"/>
      <c r="G37" s="128"/>
    </row>
    <row r="38" spans="1:7" ht="15.75" customHeight="1">
      <c r="A38" s="73" t="s">
        <v>74</v>
      </c>
      <c r="B38" s="89" t="s">
        <v>30</v>
      </c>
      <c r="C38" s="90"/>
      <c r="D38" s="10">
        <v>16841</v>
      </c>
      <c r="E38" s="65"/>
      <c r="F38" s="175" t="s">
        <v>89</v>
      </c>
      <c r="G38" s="176"/>
    </row>
    <row r="39" spans="1:7" ht="15.75" customHeight="1">
      <c r="A39" s="74"/>
      <c r="B39" s="98" t="s">
        <v>31</v>
      </c>
      <c r="C39" s="99"/>
      <c r="D39" s="11">
        <v>29161</v>
      </c>
      <c r="E39" s="66"/>
      <c r="F39" s="177"/>
      <c r="G39" s="178"/>
    </row>
    <row r="40" spans="1:7" ht="11.1" customHeight="1">
      <c r="A40" s="73" t="s">
        <v>53</v>
      </c>
      <c r="B40" s="75" t="s">
        <v>24</v>
      </c>
      <c r="C40" s="76"/>
      <c r="D40" s="79">
        <v>9406</v>
      </c>
      <c r="E40" s="174"/>
      <c r="F40" s="177"/>
      <c r="G40" s="178"/>
    </row>
    <row r="41" spans="1:7" ht="11.1" customHeight="1">
      <c r="A41" s="102"/>
      <c r="B41" s="77"/>
      <c r="C41" s="78"/>
      <c r="D41" s="80"/>
      <c r="E41" s="174"/>
      <c r="F41" s="177"/>
      <c r="G41" s="178"/>
    </row>
    <row r="42" spans="1:7" ht="9.9499999999999993" customHeight="1">
      <c r="A42" s="73" t="s">
        <v>6</v>
      </c>
      <c r="B42" s="75" t="s">
        <v>76</v>
      </c>
      <c r="C42" s="76"/>
      <c r="D42" s="79">
        <v>12386</v>
      </c>
      <c r="E42" s="172"/>
      <c r="F42" s="177"/>
      <c r="G42" s="178"/>
    </row>
    <row r="43" spans="1:7" ht="9.9499999999999993" customHeight="1">
      <c r="A43" s="74"/>
      <c r="B43" s="77"/>
      <c r="C43" s="78"/>
      <c r="D43" s="80"/>
      <c r="E43" s="173"/>
      <c r="F43" s="177"/>
      <c r="G43" s="178"/>
    </row>
    <row r="44" spans="1:7" ht="9.9499999999999993" customHeight="1">
      <c r="A44" s="73" t="s">
        <v>7</v>
      </c>
      <c r="B44" s="75" t="s">
        <v>24</v>
      </c>
      <c r="C44" s="76"/>
      <c r="D44" s="79">
        <v>9416</v>
      </c>
      <c r="E44" s="167"/>
      <c r="F44" s="67"/>
      <c r="G44" s="68"/>
    </row>
    <row r="45" spans="1:7" ht="9.9499999999999993" customHeight="1">
      <c r="A45" s="74"/>
      <c r="B45" s="77"/>
      <c r="C45" s="78"/>
      <c r="D45" s="80"/>
      <c r="E45" s="167"/>
      <c r="F45" s="71"/>
      <c r="G45" s="70"/>
    </row>
    <row r="46" spans="1:7" ht="9.9499999999999993" customHeight="1">
      <c r="A46" s="86" t="s">
        <v>26</v>
      </c>
      <c r="B46" s="75" t="s">
        <v>27</v>
      </c>
      <c r="C46" s="76"/>
      <c r="D46" s="79">
        <v>7172</v>
      </c>
      <c r="E46" s="167"/>
      <c r="F46" s="67"/>
      <c r="G46" s="68"/>
    </row>
    <row r="47" spans="1:7" ht="9.9499999999999993" customHeight="1">
      <c r="A47" s="88"/>
      <c r="B47" s="77"/>
      <c r="C47" s="78"/>
      <c r="D47" s="80"/>
      <c r="E47" s="167"/>
      <c r="F47" s="69"/>
      <c r="G47" s="70"/>
    </row>
    <row r="48" spans="1:7" ht="18" customHeight="1">
      <c r="A48" s="73" t="s">
        <v>32</v>
      </c>
      <c r="B48" s="89" t="s">
        <v>33</v>
      </c>
      <c r="C48" s="90"/>
      <c r="D48" s="10">
        <v>15136</v>
      </c>
      <c r="E48" s="57"/>
      <c r="F48" s="82">
        <f>+D48*E48</f>
        <v>0</v>
      </c>
      <c r="G48" s="83"/>
    </row>
    <row r="49" spans="1:7" ht="18" customHeight="1">
      <c r="A49" s="84"/>
      <c r="B49" s="89" t="s">
        <v>34</v>
      </c>
      <c r="C49" s="90"/>
      <c r="D49" s="10">
        <v>10461</v>
      </c>
      <c r="E49" s="57"/>
      <c r="F49" s="82">
        <f>+D49*E49</f>
        <v>0</v>
      </c>
      <c r="G49" s="83"/>
    </row>
    <row r="50" spans="1:7" ht="18" customHeight="1">
      <c r="A50" s="44" t="s">
        <v>65</v>
      </c>
      <c r="B50" s="75" t="s">
        <v>67</v>
      </c>
      <c r="C50" s="142"/>
      <c r="D50" s="10">
        <v>10296</v>
      </c>
      <c r="E50" s="57"/>
      <c r="F50" s="82">
        <f>D50*E50</f>
        <v>0</v>
      </c>
      <c r="G50" s="83"/>
    </row>
    <row r="51" spans="1:7" ht="18" customHeight="1" thickBot="1">
      <c r="A51" s="44" t="s">
        <v>66</v>
      </c>
      <c r="B51" s="77"/>
      <c r="C51" s="143"/>
      <c r="D51" s="10">
        <v>6732</v>
      </c>
      <c r="E51" s="60"/>
      <c r="F51" s="91">
        <f>D51*E51</f>
        <v>0</v>
      </c>
      <c r="G51" s="92"/>
    </row>
    <row r="52" spans="1:7" ht="20.100000000000001" customHeight="1" thickBot="1">
      <c r="A52" s="133" t="s">
        <v>19</v>
      </c>
      <c r="B52" s="134"/>
      <c r="C52" s="134"/>
      <c r="D52" s="134"/>
      <c r="E52" s="36">
        <f>+SUM(E16:E51)</f>
        <v>0</v>
      </c>
      <c r="F52" s="135">
        <f>+SUM(F16:F51)</f>
        <v>0</v>
      </c>
      <c r="G52" s="136"/>
    </row>
    <row r="53" spans="1:7" ht="6" customHeight="1">
      <c r="A53" s="5"/>
      <c r="B53" s="5"/>
      <c r="C53" s="5"/>
      <c r="D53" s="28"/>
    </row>
    <row r="54" spans="1:7" ht="12" customHeight="1" thickBot="1">
      <c r="A54" s="8" t="s">
        <v>9</v>
      </c>
      <c r="B54" s="105" t="s">
        <v>10</v>
      </c>
      <c r="C54" s="106"/>
      <c r="D54" s="43" t="s">
        <v>18</v>
      </c>
      <c r="E54" s="7" t="s">
        <v>11</v>
      </c>
      <c r="F54" s="107" t="s">
        <v>17</v>
      </c>
      <c r="G54" s="108"/>
    </row>
    <row r="55" spans="1:7" ht="18.75" customHeight="1">
      <c r="A55" s="44" t="s">
        <v>60</v>
      </c>
      <c r="B55" s="129" t="s">
        <v>61</v>
      </c>
      <c r="C55" s="130"/>
      <c r="D55" s="45">
        <v>2500</v>
      </c>
      <c r="E55" s="61"/>
      <c r="F55" s="131">
        <f t="shared" ref="F55:F60" si="0">+D55*E55</f>
        <v>0</v>
      </c>
      <c r="G55" s="132"/>
    </row>
    <row r="56" spans="1:7" ht="17.25" customHeight="1">
      <c r="A56" s="86" t="s">
        <v>63</v>
      </c>
      <c r="B56" s="129" t="s">
        <v>64</v>
      </c>
      <c r="C56" s="130"/>
      <c r="D56" s="45">
        <v>3000</v>
      </c>
      <c r="E56" s="62"/>
      <c r="F56" s="125">
        <f t="shared" si="0"/>
        <v>0</v>
      </c>
      <c r="G56" s="126"/>
    </row>
    <row r="57" spans="1:7" ht="17.25" customHeight="1">
      <c r="A57" s="88"/>
      <c r="B57" s="129" t="s">
        <v>79</v>
      </c>
      <c r="C57" s="130"/>
      <c r="D57" s="46">
        <v>6000</v>
      </c>
      <c r="E57" s="63"/>
      <c r="F57" s="127">
        <f t="shared" si="0"/>
        <v>0</v>
      </c>
      <c r="G57" s="128"/>
    </row>
    <row r="58" spans="1:7" ht="17.25" customHeight="1">
      <c r="A58" s="84" t="s">
        <v>71</v>
      </c>
      <c r="B58" s="161" t="s">
        <v>69</v>
      </c>
      <c r="C58" s="162"/>
      <c r="D58" s="47"/>
      <c r="E58" s="59"/>
      <c r="F58" s="125">
        <f t="shared" si="0"/>
        <v>0</v>
      </c>
      <c r="G58" s="126"/>
    </row>
    <row r="59" spans="1:7" ht="17.25" customHeight="1">
      <c r="A59" s="74"/>
      <c r="B59" s="123" t="s">
        <v>70</v>
      </c>
      <c r="C59" s="124"/>
      <c r="D59" s="45"/>
      <c r="E59" s="64"/>
      <c r="F59" s="125">
        <f t="shared" si="0"/>
        <v>0</v>
      </c>
      <c r="G59" s="126"/>
    </row>
    <row r="60" spans="1:7" ht="21.75" customHeight="1" thickBot="1">
      <c r="A60" s="139" t="s">
        <v>72</v>
      </c>
      <c r="B60" s="140"/>
      <c r="C60" s="141"/>
      <c r="D60" s="55"/>
      <c r="E60" s="58"/>
      <c r="F60" s="91">
        <f t="shared" si="0"/>
        <v>0</v>
      </c>
      <c r="G60" s="92"/>
    </row>
    <row r="61" spans="1:7" ht="20.100000000000001" customHeight="1" thickBot="1">
      <c r="A61" s="151" t="s">
        <v>20</v>
      </c>
      <c r="B61" s="151"/>
      <c r="C61" s="133"/>
      <c r="D61" s="133"/>
      <c r="E61" s="37">
        <f>+SUM(E55:E60)</f>
        <v>0</v>
      </c>
      <c r="F61" s="152">
        <f>+SUM(F55:F60)</f>
        <v>0</v>
      </c>
      <c r="G61" s="153"/>
    </row>
    <row r="62" spans="1:7" ht="6" customHeight="1" thickBot="1">
      <c r="E62" s="38"/>
      <c r="F62" s="38"/>
      <c r="G62" s="38"/>
    </row>
    <row r="63" spans="1:7" ht="20.100000000000001" customHeight="1">
      <c r="A63" s="16"/>
      <c r="B63" s="17"/>
      <c r="C63" s="146" t="s">
        <v>41</v>
      </c>
      <c r="D63" s="146"/>
      <c r="E63" s="18" t="s">
        <v>42</v>
      </c>
      <c r="F63" s="23">
        <f>+SUM(F52,F61)</f>
        <v>0</v>
      </c>
      <c r="G63" s="22"/>
    </row>
    <row r="64" spans="1:7" ht="20.100000000000001" customHeight="1" thickBot="1">
      <c r="A64" s="9"/>
      <c r="B64" s="154" t="s">
        <v>57</v>
      </c>
      <c r="C64" s="154"/>
      <c r="D64" s="155"/>
      <c r="E64" s="19" t="s">
        <v>39</v>
      </c>
      <c r="F64" s="21">
        <f>+ROUNDDOWN(F63*10/110,0)</f>
        <v>0</v>
      </c>
      <c r="G64" s="20" t="s">
        <v>38</v>
      </c>
    </row>
    <row r="65" spans="1:8" ht="13.5" customHeight="1" thickBot="1">
      <c r="A65" s="1" t="s">
        <v>28</v>
      </c>
    </row>
    <row r="66" spans="1:8" ht="20.100000000000001" customHeight="1">
      <c r="A66" s="13" t="s">
        <v>44</v>
      </c>
      <c r="B66" s="147" t="s">
        <v>45</v>
      </c>
      <c r="C66" s="147"/>
      <c r="D66" s="147" t="s">
        <v>51</v>
      </c>
      <c r="E66" s="147"/>
      <c r="F66" s="147"/>
      <c r="G66" s="148"/>
    </row>
    <row r="67" spans="1:8" ht="20.100000000000001" customHeight="1">
      <c r="A67" s="34" t="s">
        <v>52</v>
      </c>
      <c r="B67" s="25" t="s">
        <v>46</v>
      </c>
      <c r="C67" s="26" t="s">
        <v>47</v>
      </c>
      <c r="D67" s="157" t="s">
        <v>48</v>
      </c>
      <c r="E67" s="158"/>
      <c r="F67" s="159"/>
      <c r="G67" s="160"/>
    </row>
    <row r="68" spans="1:8" ht="20.100000000000001" customHeight="1" thickBot="1">
      <c r="A68" s="14" t="s">
        <v>49</v>
      </c>
      <c r="B68" s="149"/>
      <c r="C68" s="149"/>
      <c r="D68" s="149"/>
      <c r="E68" s="149"/>
      <c r="F68" s="149"/>
      <c r="G68" s="150"/>
    </row>
    <row r="69" spans="1:8" ht="4.5" customHeight="1">
      <c r="A69" s="39"/>
      <c r="B69" s="40"/>
      <c r="C69" s="40"/>
      <c r="D69" s="40"/>
      <c r="E69" s="40"/>
      <c r="F69" s="40"/>
      <c r="G69" s="40"/>
    </row>
    <row r="70" spans="1:8" ht="20.100000000000001" customHeight="1">
      <c r="A70" s="144" t="s">
        <v>73</v>
      </c>
      <c r="B70" s="144"/>
      <c r="C70" s="144"/>
      <c r="D70" s="144"/>
      <c r="E70" s="144"/>
      <c r="F70" s="144"/>
      <c r="G70" s="144"/>
      <c r="H70" s="50"/>
    </row>
    <row r="71" spans="1:8" ht="20.100000000000001" customHeight="1">
      <c r="A71" s="156" t="s">
        <v>58</v>
      </c>
      <c r="B71" s="137"/>
      <c r="C71" s="137" t="s">
        <v>77</v>
      </c>
      <c r="D71" s="137"/>
      <c r="E71" s="138"/>
      <c r="F71" s="40"/>
      <c r="G71" s="40"/>
    </row>
    <row r="72" spans="1:8" ht="20.100000000000001" customHeight="1">
      <c r="A72" s="156" t="s">
        <v>59</v>
      </c>
      <c r="B72" s="137"/>
      <c r="C72" s="137" t="s">
        <v>77</v>
      </c>
      <c r="D72" s="137"/>
      <c r="E72" s="138"/>
      <c r="F72" s="40"/>
      <c r="G72" s="40"/>
    </row>
    <row r="73" spans="1:8" ht="5.25" customHeight="1">
      <c r="A73" s="41"/>
      <c r="B73" s="41"/>
      <c r="C73" s="42"/>
      <c r="D73" s="42"/>
      <c r="E73" s="42"/>
      <c r="F73" s="40"/>
      <c r="G73" s="40"/>
    </row>
    <row r="74" spans="1:8" ht="15" customHeight="1">
      <c r="A74" s="145" t="s">
        <v>35</v>
      </c>
      <c r="B74" s="145"/>
      <c r="C74" s="145"/>
      <c r="D74" s="145"/>
      <c r="E74" s="145"/>
      <c r="F74" s="145"/>
      <c r="G74" s="145"/>
    </row>
  </sheetData>
  <sheetProtection formatCells="0"/>
  <mergeCells count="124">
    <mergeCell ref="A72:B72"/>
    <mergeCell ref="C72:E72"/>
    <mergeCell ref="A74:G74"/>
    <mergeCell ref="A4:F4"/>
    <mergeCell ref="B1:G3"/>
    <mergeCell ref="A7:A8"/>
    <mergeCell ref="A9:A10"/>
    <mergeCell ref="F18:G22"/>
    <mergeCell ref="F24:G29"/>
    <mergeCell ref="D67:E67"/>
    <mergeCell ref="F67:G67"/>
    <mergeCell ref="B68:G68"/>
    <mergeCell ref="A70:G70"/>
    <mergeCell ref="A71:B71"/>
    <mergeCell ref="C71:E71"/>
    <mergeCell ref="A61:D61"/>
    <mergeCell ref="F61:G61"/>
    <mergeCell ref="C63:D63"/>
    <mergeCell ref="B64:D64"/>
    <mergeCell ref="B66:C66"/>
    <mergeCell ref="D66:G66"/>
    <mergeCell ref="A58:A59"/>
    <mergeCell ref="B58:C58"/>
    <mergeCell ref="F58:G58"/>
    <mergeCell ref="B59:C59"/>
    <mergeCell ref="F59:G59"/>
    <mergeCell ref="A60:C60"/>
    <mergeCell ref="F60:G60"/>
    <mergeCell ref="B55:C55"/>
    <mergeCell ref="F55:G55"/>
    <mergeCell ref="A56:A57"/>
    <mergeCell ref="B56:C56"/>
    <mergeCell ref="F56:G56"/>
    <mergeCell ref="B57:C57"/>
    <mergeCell ref="F57:G57"/>
    <mergeCell ref="B50:C51"/>
    <mergeCell ref="F50:G50"/>
    <mergeCell ref="F51:G51"/>
    <mergeCell ref="A52:D52"/>
    <mergeCell ref="F52:G52"/>
    <mergeCell ref="B54:C54"/>
    <mergeCell ref="F54:G54"/>
    <mergeCell ref="A46:A47"/>
    <mergeCell ref="B46:C47"/>
    <mergeCell ref="D46:D47"/>
    <mergeCell ref="E46:E47"/>
    <mergeCell ref="A48:A49"/>
    <mergeCell ref="B48:C48"/>
    <mergeCell ref="F48:G48"/>
    <mergeCell ref="B49:C49"/>
    <mergeCell ref="F49:G49"/>
    <mergeCell ref="A44:A45"/>
    <mergeCell ref="B44:C45"/>
    <mergeCell ref="D44:D45"/>
    <mergeCell ref="E44:E45"/>
    <mergeCell ref="A38:A39"/>
    <mergeCell ref="B38:C38"/>
    <mergeCell ref="B39:C39"/>
    <mergeCell ref="A40:A41"/>
    <mergeCell ref="B40:C41"/>
    <mergeCell ref="D40:D41"/>
    <mergeCell ref="E40:E41"/>
    <mergeCell ref="A36:A37"/>
    <mergeCell ref="B36:C37"/>
    <mergeCell ref="D36:D37"/>
    <mergeCell ref="E36:E37"/>
    <mergeCell ref="F36:G37"/>
    <mergeCell ref="A42:A43"/>
    <mergeCell ref="B42:C43"/>
    <mergeCell ref="D42:D43"/>
    <mergeCell ref="E42:E43"/>
    <mergeCell ref="F38:G43"/>
    <mergeCell ref="F30:G31"/>
    <mergeCell ref="A32:A33"/>
    <mergeCell ref="B32:C32"/>
    <mergeCell ref="F32:G32"/>
    <mergeCell ref="B33:C33"/>
    <mergeCell ref="F33:G33"/>
    <mergeCell ref="A34:A35"/>
    <mergeCell ref="B34:C35"/>
    <mergeCell ref="D34:D35"/>
    <mergeCell ref="E34:E35"/>
    <mergeCell ref="F34:G35"/>
    <mergeCell ref="A28:A29"/>
    <mergeCell ref="B28:C29"/>
    <mergeCell ref="D28:D29"/>
    <mergeCell ref="E28:E29"/>
    <mergeCell ref="A22:A23"/>
    <mergeCell ref="B22:C22"/>
    <mergeCell ref="B23:C23"/>
    <mergeCell ref="A30:A31"/>
    <mergeCell ref="B30:C31"/>
    <mergeCell ref="D30:D31"/>
    <mergeCell ref="E30:E31"/>
    <mergeCell ref="A16:A17"/>
    <mergeCell ref="B16:C17"/>
    <mergeCell ref="D16:D17"/>
    <mergeCell ref="E16:E17"/>
    <mergeCell ref="F16:G17"/>
    <mergeCell ref="F23:G23"/>
    <mergeCell ref="A24:A27"/>
    <mergeCell ref="B24:C25"/>
    <mergeCell ref="D24:D25"/>
    <mergeCell ref="E24:E25"/>
    <mergeCell ref="A18:A19"/>
    <mergeCell ref="B18:C19"/>
    <mergeCell ref="D18:D19"/>
    <mergeCell ref="E18:E19"/>
    <mergeCell ref="A20:A21"/>
    <mergeCell ref="B20:C21"/>
    <mergeCell ref="D20:D21"/>
    <mergeCell ref="E20:E21"/>
    <mergeCell ref="B26:C27"/>
    <mergeCell ref="D26:D27"/>
    <mergeCell ref="E26:E27"/>
    <mergeCell ref="D5:F5"/>
    <mergeCell ref="C7:G7"/>
    <mergeCell ref="C8:G8"/>
    <mergeCell ref="C9:G9"/>
    <mergeCell ref="B10:G10"/>
    <mergeCell ref="A11:A12"/>
    <mergeCell ref="C11:G11"/>
    <mergeCell ref="B15:C15"/>
    <mergeCell ref="F15:G15"/>
  </mergeCells>
  <phoneticPr fontId="4"/>
  <printOptions horizontalCentered="1" verticalCentered="1"/>
  <pageMargins left="0.59055118110236227" right="0.39370078740157483" top="0.39370078740157483" bottom="0" header="0" footer="0"/>
  <pageSetup paperSize="9" scale="79" orientation="portrait" horizontalDpi="300" verticalDpi="300"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7.ひたちなか市 (県内定期） (R7)</vt:lpstr>
      <vt:lpstr>記入例7..ひたちなか市 (県内定期） (R7) </vt:lpstr>
      <vt:lpstr>'7.ひたちなか市 (県内定期） (R7)'!Print_Area</vt:lpstr>
      <vt:lpstr>'記入例7..ひたちなか市 (県内定期） (R7) '!Print_Area</vt:lpstr>
    </vt:vector>
  </TitlesOfParts>
  <Company>茨城県医師会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飛田　由美子</cp:lastModifiedBy>
  <cp:lastPrinted>2025-04-09T11:20:22Z</cp:lastPrinted>
  <dcterms:created xsi:type="dcterms:W3CDTF">2014-09-08T09:28:42Z</dcterms:created>
  <dcterms:modified xsi:type="dcterms:W3CDTF">2025-04-22T02:20:01Z</dcterms:modified>
  <cp:contentStatus/>
</cp:coreProperties>
</file>