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6015"/>
  </bookViews>
  <sheets>
    <sheet name="算出シート(申請)" sheetId="1" r:id="rId1"/>
    <sheet name="算出シート (精算)" sheetId="6" r:id="rId2"/>
    <sheet name="記載例（申請時）" sheetId="2" r:id="rId3"/>
    <sheet name="記載例（精算時）" sheetId="3" r:id="rId4"/>
    <sheet name="記載例（申請時）注釈なし" sheetId="5" r:id="rId5"/>
    <sheet name="記載例（精算時）注釈なし" sheetId="4" r:id="rId6"/>
  </sheets>
  <definedNames>
    <definedName name="_xlnm.Print_Area" localSheetId="2">'記載例（申請時）'!$A$2:$J$44</definedName>
    <definedName name="_xlnm.Print_Area" localSheetId="4">'記載例（申請時）注釈なし'!$A$1:$J$42</definedName>
    <definedName name="_xlnm.Print_Area" localSheetId="3">'記載例（精算時）'!$A$2:$J$44</definedName>
    <definedName name="_xlnm.Print_Area" localSheetId="5">'記載例（精算時）注釈なし'!$A$1:$K$44</definedName>
    <definedName name="_xlnm.Print_Area" localSheetId="1">'算出シート (精算)'!$A$1:$J$42</definedName>
    <definedName name="_xlnm.Print_Area" localSheetId="0">'算出シート(申請)'!$A$1:$J$42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6" l="1"/>
  <c r="D35" i="6"/>
  <c r="H37" i="6" s="1"/>
  <c r="B35" i="6"/>
  <c r="H31" i="6"/>
  <c r="E31" i="6"/>
  <c r="D16" i="6"/>
  <c r="B16" i="6"/>
  <c r="H12" i="6"/>
  <c r="F16" i="6" s="1"/>
  <c r="H18" i="6" s="1"/>
  <c r="E12" i="6"/>
  <c r="B42" i="6" l="1"/>
  <c r="E42" i="6"/>
  <c r="H44" i="3"/>
  <c r="E44" i="3"/>
  <c r="B44" i="3"/>
  <c r="H42" i="6" l="1"/>
  <c r="D35" i="5"/>
  <c r="B35" i="5"/>
  <c r="H31" i="5"/>
  <c r="F35" i="5" s="1"/>
  <c r="E31" i="5"/>
  <c r="F16" i="5"/>
  <c r="D16" i="5"/>
  <c r="B16" i="5"/>
  <c r="H12" i="5"/>
  <c r="E12" i="5"/>
  <c r="D37" i="4"/>
  <c r="B37" i="4"/>
  <c r="H33" i="4"/>
  <c r="F37" i="4" s="1"/>
  <c r="E33" i="4"/>
  <c r="D18" i="4"/>
  <c r="B18" i="4"/>
  <c r="H14" i="4"/>
  <c r="F18" i="4" s="1"/>
  <c r="E14" i="4"/>
  <c r="D37" i="3"/>
  <c r="B37" i="3"/>
  <c r="H33" i="3"/>
  <c r="F37" i="3" s="1"/>
  <c r="E33" i="3"/>
  <c r="D18" i="3"/>
  <c r="B18" i="3"/>
  <c r="H14" i="3"/>
  <c r="F18" i="3" s="1"/>
  <c r="E14" i="3"/>
  <c r="D37" i="2"/>
  <c r="B37" i="2"/>
  <c r="H33" i="2"/>
  <c r="F37" i="2" s="1"/>
  <c r="E33" i="2"/>
  <c r="D18" i="2"/>
  <c r="B18" i="2"/>
  <c r="H14" i="2"/>
  <c r="F18" i="2" s="1"/>
  <c r="E14" i="2"/>
  <c r="H20" i="4" l="1"/>
  <c r="H18" i="5"/>
  <c r="H37" i="5"/>
  <c r="H39" i="4"/>
  <c r="H20" i="3"/>
  <c r="H39" i="3"/>
  <c r="H20" i="2"/>
  <c r="H39" i="2"/>
  <c r="D35" i="1"/>
  <c r="B35" i="1"/>
  <c r="H31" i="1"/>
  <c r="F35" i="1" s="1"/>
  <c r="E31" i="1"/>
  <c r="E12" i="1"/>
  <c r="E42" i="5" l="1"/>
  <c r="B42" i="5"/>
  <c r="E44" i="4"/>
  <c r="B44" i="4"/>
  <c r="H44" i="4" s="1"/>
  <c r="B44" i="2"/>
  <c r="E44" i="2"/>
  <c r="H37" i="1"/>
  <c r="D16" i="1"/>
  <c r="B16" i="1"/>
  <c r="H12" i="1"/>
  <c r="F16" i="1" s="1"/>
  <c r="E42" i="1" l="1"/>
  <c r="H18" i="1"/>
  <c r="B42" i="1" s="1"/>
  <c r="H42" i="1" s="1"/>
</calcChain>
</file>

<file path=xl/comments1.xml><?xml version="1.0" encoding="utf-8"?>
<comments xmlns="http://schemas.openxmlformats.org/spreadsheetml/2006/main">
  <authors>
    <author>作成者</author>
  </authors>
  <commentList>
    <comment ref="L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色付きのセルのみ入力してください。
（1）補助金申請時は　A・B
（2）補助金精算時は　A・B・A'・B'</t>
        </r>
      </text>
    </comment>
    <comment ref="E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プルダウンメニューから
4000か3000を選択</t>
        </r>
      </text>
    </comment>
    <comment ref="E2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プルダウンメニューから
4000か3000を選択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L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色付きのセルのみ入力してください。
（1）補助金申請時は　A・B
（2）補助金精算時は　A・B・A'・B'</t>
        </r>
      </text>
    </comment>
    <comment ref="E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プルダウンメニューから
4000か3000を選択</t>
        </r>
      </text>
    </comment>
    <comment ref="E2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プルダウンメニューから
4000か3000を選択</t>
        </r>
      </text>
    </comment>
  </commentList>
</comments>
</file>

<file path=xl/sharedStrings.xml><?xml version="1.0" encoding="utf-8"?>
<sst xmlns="http://schemas.openxmlformats.org/spreadsheetml/2006/main" count="415" uniqueCount="43">
  <si>
    <t>①</t>
    <phoneticPr fontId="2"/>
  </si>
  <si>
    <t>1人当たり補助額</t>
    <rPh sb="1" eb="3">
      <t>ニンア</t>
    </rPh>
    <rPh sb="5" eb="8">
      <t>ホジョガク</t>
    </rPh>
    <phoneticPr fontId="2"/>
  </si>
  <si>
    <t>円</t>
    <rPh sb="0" eb="1">
      <t>エン</t>
    </rPh>
    <phoneticPr fontId="2"/>
  </si>
  <si>
    <t>A</t>
    <phoneticPr fontId="2"/>
  </si>
  <si>
    <t>②</t>
    <phoneticPr fontId="2"/>
  </si>
  <si>
    <t>80歳以上の出席者数</t>
    <rPh sb="2" eb="5">
      <t>サイイジョウ</t>
    </rPh>
    <rPh sb="6" eb="10">
      <t>シュッセキシャスウ</t>
    </rPh>
    <phoneticPr fontId="2"/>
  </si>
  <si>
    <t>人</t>
    <rPh sb="0" eb="1">
      <t>ニン</t>
    </rPh>
    <phoneticPr fontId="2"/>
  </si>
  <si>
    <t>③</t>
    <phoneticPr fontId="2"/>
  </si>
  <si>
    <t>B</t>
    <phoneticPr fontId="2"/>
  </si>
  <si>
    <t>人　÷　３　＝</t>
    <rPh sb="0" eb="1">
      <t>ニン</t>
    </rPh>
    <phoneticPr fontId="2"/>
  </si>
  <si>
    <t>　</t>
    <phoneticPr fontId="2"/>
  </si>
  <si>
    <t>C</t>
    <phoneticPr fontId="2"/>
  </si>
  <si>
    <t>D</t>
    <phoneticPr fontId="2"/>
  </si>
  <si>
    <t>☆</t>
    <phoneticPr fontId="2"/>
  </si>
  <si>
    <t>補助金交付額</t>
    <rPh sb="0" eb="6">
      <t>ホジョキンコウフガク</t>
    </rPh>
    <phoneticPr fontId="2"/>
  </si>
  <si>
    <t>×（</t>
    <phoneticPr fontId="2"/>
  </si>
  <si>
    <t>A</t>
    <phoneticPr fontId="2"/>
  </si>
  <si>
    <t>＝</t>
    <phoneticPr fontId="2"/>
  </si>
  <si>
    <t>円</t>
    <rPh sb="0" eb="1">
      <t>エン</t>
    </rPh>
    <phoneticPr fontId="2"/>
  </si>
  <si>
    <t xml:space="preserve"> クリスタルパレス・白亜紀等の民間施設：１人当たり4,000円</t>
    <phoneticPr fontId="2"/>
  </si>
  <si>
    <t xml:space="preserve"> 体育館・コミセン・集会所等民間施設以外の施設：１人当たり3,000円</t>
    <rPh sb="10" eb="12">
      <t>シュウカイ</t>
    </rPh>
    <rPh sb="12" eb="13">
      <t>ジョ</t>
    </rPh>
    <phoneticPr fontId="1"/>
  </si>
  <si>
    <r>
      <t>人</t>
    </r>
    <r>
      <rPr>
        <sz val="9"/>
        <color theme="1"/>
        <rFont val="游ゴシック"/>
        <family val="3"/>
        <charset val="128"/>
        <scheme val="minor"/>
      </rPr>
      <t>（小数点以下切捨て）</t>
    </r>
    <rPh sb="0" eb="1">
      <t>ニン</t>
    </rPh>
    <phoneticPr fontId="2"/>
  </si>
  <si>
    <t>人　+</t>
    <rPh sb="0" eb="1">
      <t>ニン</t>
    </rPh>
    <phoneticPr fontId="2"/>
  </si>
  <si>
    <t>追加補助人数</t>
    <rPh sb="0" eb="2">
      <t>ツイカ</t>
    </rPh>
    <rPh sb="2" eb="4">
      <t>ホジョ</t>
    </rPh>
    <rPh sb="4" eb="6">
      <t>ニンズウ</t>
    </rPh>
    <phoneticPr fontId="2"/>
  </si>
  <si>
    <t>3人　）</t>
    <rPh sb="1" eb="2">
      <t>ニン</t>
    </rPh>
    <phoneticPr fontId="2"/>
  </si>
  <si>
    <t xml:space="preserve">自治会三役分 </t>
    <rPh sb="0" eb="3">
      <t>ジチカイ</t>
    </rPh>
    <rPh sb="3" eb="6">
      <t>サンヤクブン</t>
    </rPh>
    <phoneticPr fontId="2"/>
  </si>
  <si>
    <t>（1）補助金申請時</t>
    <rPh sb="3" eb="6">
      <t>ホジョキン</t>
    </rPh>
    <rPh sb="6" eb="9">
      <t>シンセイジ</t>
    </rPh>
    <phoneticPr fontId="2"/>
  </si>
  <si>
    <t>（2）補助金精算時</t>
    <rPh sb="3" eb="6">
      <t>ホジョキン</t>
    </rPh>
    <rPh sb="6" eb="8">
      <t>セイサン</t>
    </rPh>
    <rPh sb="8" eb="9">
      <t>ジ</t>
    </rPh>
    <phoneticPr fontId="2"/>
  </si>
  <si>
    <t>A'</t>
    <phoneticPr fontId="2"/>
  </si>
  <si>
    <t>B'</t>
    <phoneticPr fontId="2"/>
  </si>
  <si>
    <t>C'</t>
    <phoneticPr fontId="2"/>
  </si>
  <si>
    <t>A'</t>
    <phoneticPr fontId="2"/>
  </si>
  <si>
    <t>（3）補助金戻入額</t>
    <rPh sb="3" eb="9">
      <t>ホジョキンモドシイレガク</t>
    </rPh>
    <phoneticPr fontId="2"/>
  </si>
  <si>
    <t>D'</t>
    <phoneticPr fontId="2"/>
  </si>
  <si>
    <t>－</t>
    <phoneticPr fontId="2"/>
  </si>
  <si>
    <t>戻入額</t>
    <rPh sb="0" eb="3">
      <t>レイニュウガク</t>
    </rPh>
    <phoneticPr fontId="2"/>
  </si>
  <si>
    <t>円　－</t>
    <rPh sb="0" eb="1">
      <t>エン</t>
    </rPh>
    <phoneticPr fontId="2"/>
  </si>
  <si>
    <t>円　＝</t>
    <rPh sb="0" eb="1">
      <t>エン</t>
    </rPh>
    <phoneticPr fontId="2"/>
  </si>
  <si>
    <t>補助金算出シート</t>
    <rPh sb="0" eb="5">
      <t>ホジョキンサンシュツ</t>
    </rPh>
    <phoneticPr fontId="2"/>
  </si>
  <si>
    <t xml:space="preserve"> 1　ホテル・レストラン等の食事を提供するサービスを行う施設：１人当たり4,000円</t>
    <rPh sb="12" eb="13">
      <t>ナド</t>
    </rPh>
    <rPh sb="14" eb="16">
      <t>ショクジ</t>
    </rPh>
    <rPh sb="17" eb="19">
      <t>テイキョウ</t>
    </rPh>
    <rPh sb="26" eb="27">
      <t>オコナ</t>
    </rPh>
    <phoneticPr fontId="2"/>
  </si>
  <si>
    <t xml:space="preserve"> 2　１以外の施設：１人当たり3,000円</t>
    <phoneticPr fontId="1"/>
  </si>
  <si>
    <t>申請時使用</t>
    <rPh sb="0" eb="2">
      <t>シンセイ</t>
    </rPh>
    <rPh sb="2" eb="3">
      <t>ジ</t>
    </rPh>
    <rPh sb="3" eb="5">
      <t>シヨウ</t>
    </rPh>
    <phoneticPr fontId="2"/>
  </si>
  <si>
    <t>精算時使用</t>
    <rPh sb="0" eb="2">
      <t>セイサン</t>
    </rPh>
    <rPh sb="2" eb="3">
      <t>ジ</t>
    </rPh>
    <rPh sb="3" eb="5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</si>
</sst>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8" fontId="3" fillId="0" borderId="4" xfId="1" applyFont="1" applyBorder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Border="1" applyAlignment="1"/>
    <xf numFmtId="38" fontId="3" fillId="0" borderId="4" xfId="1" applyFont="1" applyBorder="1" applyAlignment="1">
      <alignment horizontal="right"/>
    </xf>
    <xf numFmtId="38" fontId="3" fillId="2" borderId="4" xfId="1" applyFont="1" applyFill="1" applyBorder="1" applyAlignment="1"/>
    <xf numFmtId="38" fontId="3" fillId="2" borderId="4" xfId="1" applyFont="1" applyFill="1" applyBorder="1" applyAlignment="1">
      <alignment horizontal="right"/>
    </xf>
    <xf numFmtId="0" fontId="3" fillId="0" borderId="0" xfId="1" applyNumberFormat="1" applyFont="1" applyBorder="1" applyAlignment="1"/>
    <xf numFmtId="0" fontId="5" fillId="0" borderId="5" xfId="0" applyFont="1" applyBorder="1"/>
    <xf numFmtId="0" fontId="5" fillId="0" borderId="0" xfId="0" applyFont="1"/>
    <xf numFmtId="0" fontId="5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0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/>
    <xf numFmtId="0" fontId="3" fillId="3" borderId="8" xfId="0" applyFont="1" applyFill="1" applyBorder="1" applyAlignment="1">
      <alignment horizontal="right"/>
    </xf>
    <xf numFmtId="38" fontId="3" fillId="3" borderId="4" xfId="1" applyFont="1" applyFill="1" applyBorder="1" applyAlignment="1"/>
    <xf numFmtId="38" fontId="3" fillId="3" borderId="4" xfId="1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1" applyNumberFormat="1" applyFont="1" applyFill="1" applyBorder="1" applyAlignment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3" borderId="0" xfId="0" applyFont="1" applyFill="1"/>
    <xf numFmtId="0" fontId="5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0" xfId="0" applyFont="1" applyAlignment="1"/>
    <xf numFmtId="38" fontId="3" fillId="2" borderId="4" xfId="1" applyFont="1" applyFill="1" applyBorder="1" applyAlignment="1" applyProtection="1">
      <protection locked="0"/>
    </xf>
    <xf numFmtId="38" fontId="3" fillId="2" borderId="4" xfId="1" applyFont="1" applyFill="1" applyBorder="1" applyAlignment="1" applyProtection="1">
      <alignment horizontal="right"/>
      <protection locked="0"/>
    </xf>
    <xf numFmtId="0" fontId="8" fillId="0" borderId="0" xfId="0" applyFont="1"/>
    <xf numFmtId="0" fontId="3" fillId="0" borderId="3" xfId="0" applyFont="1" applyBorder="1" applyAlignment="1">
      <alignment horizontal="center"/>
    </xf>
    <xf numFmtId="0" fontId="5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0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9" xfId="0" applyFont="1" applyFill="1" applyBorder="1"/>
    <xf numFmtId="0" fontId="3" fillId="4" borderId="8" xfId="0" applyFont="1" applyFill="1" applyBorder="1" applyAlignment="1">
      <alignment horizontal="right"/>
    </xf>
    <xf numFmtId="38" fontId="3" fillId="4" borderId="4" xfId="1" applyFont="1" applyFill="1" applyBorder="1" applyAlignment="1" applyProtection="1">
      <protection locked="0"/>
    </xf>
    <xf numFmtId="38" fontId="3" fillId="4" borderId="4" xfId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>
      <alignment horizontal="center"/>
    </xf>
    <xf numFmtId="38" fontId="3" fillId="4" borderId="4" xfId="1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38" fontId="3" fillId="4" borderId="4" xfId="1" applyFont="1" applyFill="1" applyBorder="1" applyAlignment="1"/>
    <xf numFmtId="0" fontId="3" fillId="4" borderId="0" xfId="0" applyFont="1" applyFill="1" applyBorder="1" applyAlignment="1"/>
    <xf numFmtId="0" fontId="3" fillId="4" borderId="0" xfId="1" applyNumberFormat="1" applyFont="1" applyFill="1" applyBorder="1" applyAlignment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4" borderId="0" xfId="0" applyFont="1" applyFill="1"/>
    <xf numFmtId="0" fontId="5" fillId="4" borderId="0" xfId="0" applyFont="1" applyFill="1"/>
    <xf numFmtId="0" fontId="3" fillId="4" borderId="0" xfId="0" applyFont="1" applyFill="1" applyAlignment="1"/>
    <xf numFmtId="38" fontId="3" fillId="4" borderId="1" xfId="0" applyNumberFormat="1" applyFont="1" applyFill="1" applyBorder="1" applyAlignment="1"/>
    <xf numFmtId="0" fontId="3" fillId="4" borderId="2" xfId="0" applyFont="1" applyFill="1" applyBorder="1" applyAlignment="1"/>
    <xf numFmtId="0" fontId="3" fillId="4" borderId="3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38" fontId="3" fillId="0" borderId="1" xfId="1" applyFont="1" applyBorder="1" applyAlignment="1">
      <alignment horizontal="right"/>
    </xf>
    <xf numFmtId="38" fontId="3" fillId="0" borderId="2" xfId="1" applyFont="1" applyBorder="1" applyAlignment="1">
      <alignment horizontal="right"/>
    </xf>
    <xf numFmtId="38" fontId="3" fillId="4" borderId="1" xfId="1" applyFont="1" applyFill="1" applyBorder="1" applyAlignment="1">
      <alignment horizontal="right"/>
    </xf>
    <xf numFmtId="38" fontId="3" fillId="4" borderId="2" xfId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38" fontId="3" fillId="0" borderId="1" xfId="0" applyNumberFormat="1" applyFont="1" applyBorder="1" applyAlignment="1"/>
    <xf numFmtId="0" fontId="3" fillId="0" borderId="2" xfId="0" applyFont="1" applyBorder="1" applyAlignment="1"/>
    <xf numFmtId="0" fontId="9" fillId="0" borderId="11" xfId="0" applyFont="1" applyBorder="1" applyAlignment="1">
      <alignment horizontal="center"/>
    </xf>
    <xf numFmtId="38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8" fontId="3" fillId="3" borderId="1" xfId="1" applyFont="1" applyFill="1" applyBorder="1" applyAlignment="1">
      <alignment horizontal="right"/>
    </xf>
    <xf numFmtId="38" fontId="3" fillId="3" borderId="2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683172</xdr:colOff>
      <xdr:row>3</xdr:row>
      <xdr:rowOff>246530</xdr:rowOff>
    </xdr:from>
    <xdr:to>
      <xdr:col>1</xdr:col>
      <xdr:colOff>45719</xdr:colOff>
      <xdr:row>6</xdr:row>
      <xdr:rowOff>0</xdr:rowOff>
    </xdr:to>
    <xdr:sp macro="" textlink="">
      <xdr:nvSpPr>
        <xdr:cNvPr id="2" name="左大かっこ 1"/>
        <xdr:cNvSpPr/>
      </xdr:nvSpPr>
      <xdr:spPr>
        <a:xfrm>
          <a:off x="683172" y="1153047"/>
          <a:ext cx="45719" cy="508901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444157</xdr:colOff>
      <xdr:row>4</xdr:row>
      <xdr:rowOff>2721</xdr:rowOff>
    </xdr:from>
    <xdr:to>
      <xdr:col>9</xdr:col>
      <xdr:colOff>489876</xdr:colOff>
      <xdr:row>6</xdr:row>
      <xdr:rowOff>6803</xdr:rowOff>
    </xdr:to>
    <xdr:sp macro="" textlink="">
      <xdr:nvSpPr>
        <xdr:cNvPr id="4" name="右大かっこ 3"/>
        <xdr:cNvSpPr/>
      </xdr:nvSpPr>
      <xdr:spPr>
        <a:xfrm>
          <a:off x="6616357" y="964746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22</xdr:row>
      <xdr:rowOff>246530</xdr:rowOff>
    </xdr:from>
    <xdr:to>
      <xdr:col>1</xdr:col>
      <xdr:colOff>45719</xdr:colOff>
      <xdr:row>25</xdr:row>
      <xdr:rowOff>0</xdr:rowOff>
    </xdr:to>
    <xdr:sp macro="" textlink="">
      <xdr:nvSpPr>
        <xdr:cNvPr id="5" name="左大かっこ 4"/>
        <xdr:cNvSpPr/>
      </xdr:nvSpPr>
      <xdr:spPr>
        <a:xfrm>
          <a:off x="683172" y="1144601"/>
          <a:ext cx="42904" cy="501863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444157</xdr:colOff>
      <xdr:row>23</xdr:row>
      <xdr:rowOff>21771</xdr:rowOff>
    </xdr:from>
    <xdr:to>
      <xdr:col>9</xdr:col>
      <xdr:colOff>489876</xdr:colOff>
      <xdr:row>25</xdr:row>
      <xdr:rowOff>25853</xdr:rowOff>
    </xdr:to>
    <xdr:sp macro="" textlink="">
      <xdr:nvSpPr>
        <xdr:cNvPr id="6" name="右大かっこ 5"/>
        <xdr:cNvSpPr/>
      </xdr:nvSpPr>
      <xdr:spPr>
        <a:xfrm>
          <a:off x="6616357" y="5403396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4</xdr:row>
      <xdr:rowOff>8405</xdr:rowOff>
    </xdr:from>
    <xdr:to>
      <xdr:col>1</xdr:col>
      <xdr:colOff>45719</xdr:colOff>
      <xdr:row>6</xdr:row>
      <xdr:rowOff>19050</xdr:rowOff>
    </xdr:to>
    <xdr:sp macro="" textlink="">
      <xdr:nvSpPr>
        <xdr:cNvPr id="7" name="左大かっこ 6"/>
        <xdr:cNvSpPr/>
      </xdr:nvSpPr>
      <xdr:spPr>
        <a:xfrm>
          <a:off x="683172" y="146573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23</xdr:row>
      <xdr:rowOff>8405</xdr:rowOff>
    </xdr:from>
    <xdr:to>
      <xdr:col>1</xdr:col>
      <xdr:colOff>45719</xdr:colOff>
      <xdr:row>25</xdr:row>
      <xdr:rowOff>19050</xdr:rowOff>
    </xdr:to>
    <xdr:sp macro="" textlink="">
      <xdr:nvSpPr>
        <xdr:cNvPr id="8" name="左大かっこ 7"/>
        <xdr:cNvSpPr/>
      </xdr:nvSpPr>
      <xdr:spPr>
        <a:xfrm>
          <a:off x="683172" y="146573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666750</xdr:colOff>
      <xdr:row>27</xdr:row>
      <xdr:rowOff>19050</xdr:rowOff>
    </xdr:from>
    <xdr:to>
      <xdr:col>7</xdr:col>
      <xdr:colOff>502500</xdr:colOff>
      <xdr:row>35</xdr:row>
      <xdr:rowOff>235255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6448425"/>
          <a:ext cx="3950550" cy="2054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683172</xdr:colOff>
      <xdr:row>3</xdr:row>
      <xdr:rowOff>246530</xdr:rowOff>
    </xdr:from>
    <xdr:to>
      <xdr:col>1</xdr:col>
      <xdr:colOff>45719</xdr:colOff>
      <xdr:row>6</xdr:row>
      <xdr:rowOff>0</xdr:rowOff>
    </xdr:to>
    <xdr:sp macro="" textlink="">
      <xdr:nvSpPr>
        <xdr:cNvPr id="2" name="左大かっこ 1"/>
        <xdr:cNvSpPr/>
      </xdr:nvSpPr>
      <xdr:spPr>
        <a:xfrm>
          <a:off x="683172" y="95138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444157</xdr:colOff>
      <xdr:row>4</xdr:row>
      <xdr:rowOff>2721</xdr:rowOff>
    </xdr:from>
    <xdr:to>
      <xdr:col>9</xdr:col>
      <xdr:colOff>489876</xdr:colOff>
      <xdr:row>6</xdr:row>
      <xdr:rowOff>6803</xdr:rowOff>
    </xdr:to>
    <xdr:sp macro="" textlink="">
      <xdr:nvSpPr>
        <xdr:cNvPr id="3" name="右大かっこ 2"/>
        <xdr:cNvSpPr/>
      </xdr:nvSpPr>
      <xdr:spPr>
        <a:xfrm>
          <a:off x="6616357" y="964746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22</xdr:row>
      <xdr:rowOff>246530</xdr:rowOff>
    </xdr:from>
    <xdr:to>
      <xdr:col>1</xdr:col>
      <xdr:colOff>45719</xdr:colOff>
      <xdr:row>25</xdr:row>
      <xdr:rowOff>0</xdr:rowOff>
    </xdr:to>
    <xdr:sp macro="" textlink="">
      <xdr:nvSpPr>
        <xdr:cNvPr id="4" name="左大かっこ 3"/>
        <xdr:cNvSpPr/>
      </xdr:nvSpPr>
      <xdr:spPr>
        <a:xfrm>
          <a:off x="683172" y="537098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444157</xdr:colOff>
      <xdr:row>23</xdr:row>
      <xdr:rowOff>21771</xdr:rowOff>
    </xdr:from>
    <xdr:to>
      <xdr:col>9</xdr:col>
      <xdr:colOff>489876</xdr:colOff>
      <xdr:row>25</xdr:row>
      <xdr:rowOff>25853</xdr:rowOff>
    </xdr:to>
    <xdr:sp macro="" textlink="">
      <xdr:nvSpPr>
        <xdr:cNvPr id="5" name="右大かっこ 4"/>
        <xdr:cNvSpPr/>
      </xdr:nvSpPr>
      <xdr:spPr>
        <a:xfrm>
          <a:off x="6616357" y="5403396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4</xdr:row>
      <xdr:rowOff>8405</xdr:rowOff>
    </xdr:from>
    <xdr:to>
      <xdr:col>1</xdr:col>
      <xdr:colOff>45719</xdr:colOff>
      <xdr:row>6</xdr:row>
      <xdr:rowOff>19050</xdr:rowOff>
    </xdr:to>
    <xdr:sp macro="" textlink="">
      <xdr:nvSpPr>
        <xdr:cNvPr id="6" name="左大かっこ 5"/>
        <xdr:cNvSpPr/>
      </xdr:nvSpPr>
      <xdr:spPr>
        <a:xfrm>
          <a:off x="683172" y="97043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23</xdr:row>
      <xdr:rowOff>8405</xdr:rowOff>
    </xdr:from>
    <xdr:to>
      <xdr:col>1</xdr:col>
      <xdr:colOff>45719</xdr:colOff>
      <xdr:row>25</xdr:row>
      <xdr:rowOff>19050</xdr:rowOff>
    </xdr:to>
    <xdr:sp macro="" textlink="">
      <xdr:nvSpPr>
        <xdr:cNvPr id="7" name="左大かっこ 6"/>
        <xdr:cNvSpPr/>
      </xdr:nvSpPr>
      <xdr:spPr>
        <a:xfrm>
          <a:off x="683172" y="539003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683172</xdr:colOff>
      <xdr:row>6</xdr:row>
      <xdr:rowOff>8405</xdr:rowOff>
    </xdr:from>
    <xdr:to>
      <xdr:col>1</xdr:col>
      <xdr:colOff>45719</xdr:colOff>
      <xdr:row>8</xdr:row>
      <xdr:rowOff>19050</xdr:rowOff>
    </xdr:to>
    <xdr:sp macro="" textlink="">
      <xdr:nvSpPr>
        <xdr:cNvPr id="2" name="左大かっこ 1"/>
        <xdr:cNvSpPr/>
      </xdr:nvSpPr>
      <xdr:spPr>
        <a:xfrm>
          <a:off x="683172" y="146573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415582</xdr:colOff>
      <xdr:row>5</xdr:row>
      <xdr:rowOff>250371</xdr:rowOff>
    </xdr:from>
    <xdr:to>
      <xdr:col>9</xdr:col>
      <xdr:colOff>461301</xdr:colOff>
      <xdr:row>7</xdr:row>
      <xdr:rowOff>244928</xdr:rowOff>
    </xdr:to>
    <xdr:sp macro="" textlink="">
      <xdr:nvSpPr>
        <xdr:cNvPr id="3" name="右大かっこ 2"/>
        <xdr:cNvSpPr/>
      </xdr:nvSpPr>
      <xdr:spPr>
        <a:xfrm>
          <a:off x="6587782" y="1450521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24</xdr:row>
      <xdr:rowOff>246530</xdr:rowOff>
    </xdr:from>
    <xdr:to>
      <xdr:col>1</xdr:col>
      <xdr:colOff>45719</xdr:colOff>
      <xdr:row>27</xdr:row>
      <xdr:rowOff>0</xdr:rowOff>
    </xdr:to>
    <xdr:sp macro="" textlink="">
      <xdr:nvSpPr>
        <xdr:cNvPr id="4" name="左大かっこ 3"/>
        <xdr:cNvSpPr/>
      </xdr:nvSpPr>
      <xdr:spPr>
        <a:xfrm>
          <a:off x="683172" y="537098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434632</xdr:colOff>
      <xdr:row>25</xdr:row>
      <xdr:rowOff>12246</xdr:rowOff>
    </xdr:from>
    <xdr:to>
      <xdr:col>9</xdr:col>
      <xdr:colOff>480351</xdr:colOff>
      <xdr:row>27</xdr:row>
      <xdr:rowOff>16328</xdr:rowOff>
    </xdr:to>
    <xdr:sp macro="" textlink="">
      <xdr:nvSpPr>
        <xdr:cNvPr id="5" name="右大かっこ 4"/>
        <xdr:cNvSpPr/>
      </xdr:nvSpPr>
      <xdr:spPr>
        <a:xfrm>
          <a:off x="6606832" y="5889171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639536</xdr:colOff>
      <xdr:row>29</xdr:row>
      <xdr:rowOff>68036</xdr:rowOff>
    </xdr:from>
    <xdr:to>
      <xdr:col>7</xdr:col>
      <xdr:colOff>459684</xdr:colOff>
      <xdr:row>38</xdr:row>
      <xdr:rowOff>14790</xdr:rowOff>
    </xdr:to>
    <xdr:sp macro="" textlink="">
      <xdr:nvSpPr>
        <xdr:cNvPr id="6" name="テキスト ボックス 5"/>
        <xdr:cNvSpPr txBox="1"/>
      </xdr:nvSpPr>
      <xdr:spPr>
        <a:xfrm>
          <a:off x="1319893" y="6340929"/>
          <a:ext cx="3902291" cy="20422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600" b="1"/>
            <a:t>記入不要</a:t>
          </a:r>
          <a:endParaRPr kumimoji="1" lang="en-US" altLang="ja-JP" sz="6600" b="1"/>
        </a:p>
      </xdr:txBody>
    </xdr:sp>
    <xdr:clientData/>
  </xdr:twoCellAnchor>
  <xdr:twoCellAnchor>
    <xdr:from>
      <xdr:col>2</xdr:col>
      <xdr:colOff>66675</xdr:colOff>
      <xdr:row>20</xdr:row>
      <xdr:rowOff>12247</xdr:rowOff>
    </xdr:from>
    <xdr:to>
      <xdr:col>5</xdr:col>
      <xdr:colOff>217654</xdr:colOff>
      <xdr:row>23</xdr:row>
      <xdr:rowOff>76853</xdr:rowOff>
    </xdr:to>
    <xdr:sp macro="" textlink="">
      <xdr:nvSpPr>
        <xdr:cNvPr id="7" name="テキスト ボックス 6"/>
        <xdr:cNvSpPr txBox="1"/>
      </xdr:nvSpPr>
      <xdr:spPr>
        <a:xfrm>
          <a:off x="1438275" y="4231822"/>
          <a:ext cx="2208379" cy="71230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収支予算書の”市補助金”に転記してください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5</xdr:col>
      <xdr:colOff>214062</xdr:colOff>
      <xdr:row>19</xdr:row>
      <xdr:rowOff>108860</xdr:rowOff>
    </xdr:from>
    <xdr:to>
      <xdr:col>7</xdr:col>
      <xdr:colOff>424261</xdr:colOff>
      <xdr:row>20</xdr:row>
      <xdr:rowOff>9525</xdr:rowOff>
    </xdr:to>
    <xdr:cxnSp macro="">
      <xdr:nvCxnSpPr>
        <xdr:cNvPr id="8" name="直線矢印コネクタ 7"/>
        <xdr:cNvCxnSpPr/>
      </xdr:nvCxnSpPr>
      <xdr:spPr>
        <a:xfrm flipV="1">
          <a:off x="3648075" y="4044189"/>
          <a:ext cx="1583804" cy="15633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85726</xdr:colOff>
      <xdr:row>1</xdr:row>
      <xdr:rowOff>66675</xdr:rowOff>
    </xdr:from>
    <xdr:to>
      <xdr:col>9</xdr:col>
      <xdr:colOff>600075</xdr:colOff>
      <xdr:row>2</xdr:row>
      <xdr:rowOff>152400</xdr:rowOff>
    </xdr:to>
    <xdr:sp macro="" textlink="">
      <xdr:nvSpPr>
        <xdr:cNvPr id="9" name="正方形/長方形 8"/>
        <xdr:cNvSpPr/>
      </xdr:nvSpPr>
      <xdr:spPr>
        <a:xfrm>
          <a:off x="5572126" y="314325"/>
          <a:ext cx="1200149" cy="33337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記載例３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683172</xdr:colOff>
      <xdr:row>5</xdr:row>
      <xdr:rowOff>246530</xdr:rowOff>
    </xdr:from>
    <xdr:to>
      <xdr:col>1</xdr:col>
      <xdr:colOff>45719</xdr:colOff>
      <xdr:row>8</xdr:row>
      <xdr:rowOff>0</xdr:rowOff>
    </xdr:to>
    <xdr:sp macro="" textlink="">
      <xdr:nvSpPr>
        <xdr:cNvPr id="2" name="左大かっこ 1"/>
        <xdr:cNvSpPr/>
      </xdr:nvSpPr>
      <xdr:spPr>
        <a:xfrm>
          <a:off x="683172" y="95138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425107</xdr:colOff>
      <xdr:row>6</xdr:row>
      <xdr:rowOff>2721</xdr:rowOff>
    </xdr:from>
    <xdr:to>
      <xdr:col>9</xdr:col>
      <xdr:colOff>470826</xdr:colOff>
      <xdr:row>8</xdr:row>
      <xdr:rowOff>6803</xdr:rowOff>
    </xdr:to>
    <xdr:sp macro="" textlink="">
      <xdr:nvSpPr>
        <xdr:cNvPr id="3" name="右大かっこ 2"/>
        <xdr:cNvSpPr/>
      </xdr:nvSpPr>
      <xdr:spPr>
        <a:xfrm>
          <a:off x="6597307" y="1460046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24</xdr:row>
      <xdr:rowOff>246530</xdr:rowOff>
    </xdr:from>
    <xdr:to>
      <xdr:col>1</xdr:col>
      <xdr:colOff>45719</xdr:colOff>
      <xdr:row>27</xdr:row>
      <xdr:rowOff>0</xdr:rowOff>
    </xdr:to>
    <xdr:sp macro="" textlink="">
      <xdr:nvSpPr>
        <xdr:cNvPr id="4" name="左大かっこ 3"/>
        <xdr:cNvSpPr/>
      </xdr:nvSpPr>
      <xdr:spPr>
        <a:xfrm>
          <a:off x="683172" y="537098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415582</xdr:colOff>
      <xdr:row>25</xdr:row>
      <xdr:rowOff>2721</xdr:rowOff>
    </xdr:from>
    <xdr:to>
      <xdr:col>9</xdr:col>
      <xdr:colOff>461301</xdr:colOff>
      <xdr:row>27</xdr:row>
      <xdr:rowOff>6803</xdr:rowOff>
    </xdr:to>
    <xdr:sp macro="" textlink="">
      <xdr:nvSpPr>
        <xdr:cNvPr id="5" name="右大かっこ 4"/>
        <xdr:cNvSpPr/>
      </xdr:nvSpPr>
      <xdr:spPr>
        <a:xfrm>
          <a:off x="6587782" y="5879646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95250</xdr:colOff>
      <xdr:row>38</xdr:row>
      <xdr:rowOff>141511</xdr:rowOff>
    </xdr:from>
    <xdr:to>
      <xdr:col>6</xdr:col>
      <xdr:colOff>74779</xdr:colOff>
      <xdr:row>41</xdr:row>
      <xdr:rowOff>192510</xdr:rowOff>
    </xdr:to>
    <xdr:sp macro="" textlink="">
      <xdr:nvSpPr>
        <xdr:cNvPr id="6" name="テキスト ボックス 5"/>
        <xdr:cNvSpPr txBox="1"/>
      </xdr:nvSpPr>
      <xdr:spPr>
        <a:xfrm>
          <a:off x="1466850" y="8523511"/>
          <a:ext cx="2722729" cy="7082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決算書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収入決算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決算額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”市補助金”に転記してください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6</xdr:col>
      <xdr:colOff>76200</xdr:colOff>
      <xdr:row>38</xdr:row>
      <xdr:rowOff>133350</xdr:rowOff>
    </xdr:from>
    <xdr:to>
      <xdr:col>8</xdr:col>
      <xdr:colOff>0</xdr:colOff>
      <xdr:row>39</xdr:row>
      <xdr:rowOff>1</xdr:rowOff>
    </xdr:to>
    <xdr:cxnSp macro="">
      <xdr:nvCxnSpPr>
        <xdr:cNvPr id="7" name="直線矢印コネクタ 6"/>
        <xdr:cNvCxnSpPr/>
      </xdr:nvCxnSpPr>
      <xdr:spPr>
        <a:xfrm flipV="1">
          <a:off x="4191000" y="8515350"/>
          <a:ext cx="1295400" cy="12382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57151</xdr:colOff>
      <xdr:row>19</xdr:row>
      <xdr:rowOff>122461</xdr:rowOff>
    </xdr:from>
    <xdr:to>
      <xdr:col>6</xdr:col>
      <xdr:colOff>141455</xdr:colOff>
      <xdr:row>22</xdr:row>
      <xdr:rowOff>173460</xdr:rowOff>
    </xdr:to>
    <xdr:sp macro="" textlink="">
      <xdr:nvSpPr>
        <xdr:cNvPr id="10" name="テキスト ボックス 9"/>
        <xdr:cNvSpPr txBox="1"/>
      </xdr:nvSpPr>
      <xdr:spPr>
        <a:xfrm>
          <a:off x="1428751" y="4084861"/>
          <a:ext cx="2827504" cy="7082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決算書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収入決算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予算現額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”市補助金”に転記してください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6</xdr:col>
      <xdr:colOff>142875</xdr:colOff>
      <xdr:row>19</xdr:row>
      <xdr:rowOff>114300</xdr:rowOff>
    </xdr:from>
    <xdr:to>
      <xdr:col>8</xdr:col>
      <xdr:colOff>66675</xdr:colOff>
      <xdr:row>19</xdr:row>
      <xdr:rowOff>238126</xdr:rowOff>
    </xdr:to>
    <xdr:cxnSp macro="">
      <xdr:nvCxnSpPr>
        <xdr:cNvPr id="11" name="直線矢印コネクタ 10"/>
        <xdr:cNvCxnSpPr/>
      </xdr:nvCxnSpPr>
      <xdr:spPr>
        <a:xfrm flipV="1">
          <a:off x="4257675" y="4076700"/>
          <a:ext cx="1295400" cy="12382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</xdr:row>
      <xdr:rowOff>57150</xdr:rowOff>
    </xdr:from>
    <xdr:to>
      <xdr:col>9</xdr:col>
      <xdr:colOff>628649</xdr:colOff>
      <xdr:row>2</xdr:row>
      <xdr:rowOff>142875</xdr:rowOff>
    </xdr:to>
    <xdr:sp macro="" textlink="">
      <xdr:nvSpPr>
        <xdr:cNvPr id="12" name="正方形/長方形 11"/>
        <xdr:cNvSpPr/>
      </xdr:nvSpPr>
      <xdr:spPr>
        <a:xfrm>
          <a:off x="5600700" y="304800"/>
          <a:ext cx="1200149" cy="33337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記載例８</a:t>
          </a:r>
        </a:p>
      </xdr:txBody>
    </xdr:sp>
    <xdr:clientData/>
  </xdr:twoCellAnchor>
  <xdr:twoCellAnchor>
    <xdr:from>
      <xdr:col>0</xdr:col>
      <xdr:colOff>683172</xdr:colOff>
      <xdr:row>6</xdr:row>
      <xdr:rowOff>8405</xdr:rowOff>
    </xdr:from>
    <xdr:to>
      <xdr:col>1</xdr:col>
      <xdr:colOff>45719</xdr:colOff>
      <xdr:row>8</xdr:row>
      <xdr:rowOff>19050</xdr:rowOff>
    </xdr:to>
    <xdr:sp macro="" textlink="">
      <xdr:nvSpPr>
        <xdr:cNvPr id="13" name="左大かっこ 12"/>
        <xdr:cNvSpPr/>
      </xdr:nvSpPr>
      <xdr:spPr>
        <a:xfrm>
          <a:off x="683172" y="146573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25</xdr:row>
      <xdr:rowOff>8405</xdr:rowOff>
    </xdr:from>
    <xdr:to>
      <xdr:col>1</xdr:col>
      <xdr:colOff>45719</xdr:colOff>
      <xdr:row>27</xdr:row>
      <xdr:rowOff>19050</xdr:rowOff>
    </xdr:to>
    <xdr:sp macro="" textlink="">
      <xdr:nvSpPr>
        <xdr:cNvPr id="14" name="左大かっこ 13"/>
        <xdr:cNvSpPr/>
      </xdr:nvSpPr>
      <xdr:spPr>
        <a:xfrm>
          <a:off x="683172" y="146573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683172</xdr:colOff>
      <xdr:row>3</xdr:row>
      <xdr:rowOff>246530</xdr:rowOff>
    </xdr:from>
    <xdr:to>
      <xdr:col>1</xdr:col>
      <xdr:colOff>45719</xdr:colOff>
      <xdr:row>6</xdr:row>
      <xdr:rowOff>0</xdr:rowOff>
    </xdr:to>
    <xdr:sp macro="" textlink="">
      <xdr:nvSpPr>
        <xdr:cNvPr id="2" name="左大かっこ 1"/>
        <xdr:cNvSpPr/>
      </xdr:nvSpPr>
      <xdr:spPr>
        <a:xfrm>
          <a:off x="683172" y="95138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120307</xdr:colOff>
      <xdr:row>3</xdr:row>
      <xdr:rowOff>250371</xdr:rowOff>
    </xdr:from>
    <xdr:to>
      <xdr:col>8</xdr:col>
      <xdr:colOff>166026</xdr:colOff>
      <xdr:row>5</xdr:row>
      <xdr:rowOff>244928</xdr:rowOff>
    </xdr:to>
    <xdr:sp macro="" textlink="">
      <xdr:nvSpPr>
        <xdr:cNvPr id="3" name="右大かっこ 2"/>
        <xdr:cNvSpPr/>
      </xdr:nvSpPr>
      <xdr:spPr>
        <a:xfrm>
          <a:off x="5606707" y="955221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22</xdr:row>
      <xdr:rowOff>246530</xdr:rowOff>
    </xdr:from>
    <xdr:to>
      <xdr:col>1</xdr:col>
      <xdr:colOff>45719</xdr:colOff>
      <xdr:row>25</xdr:row>
      <xdr:rowOff>0</xdr:rowOff>
    </xdr:to>
    <xdr:sp macro="" textlink="">
      <xdr:nvSpPr>
        <xdr:cNvPr id="4" name="左大かっこ 3"/>
        <xdr:cNvSpPr/>
      </xdr:nvSpPr>
      <xdr:spPr>
        <a:xfrm>
          <a:off x="683172" y="537098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120307</xdr:colOff>
      <xdr:row>22</xdr:row>
      <xdr:rowOff>250371</xdr:rowOff>
    </xdr:from>
    <xdr:to>
      <xdr:col>8</xdr:col>
      <xdr:colOff>166026</xdr:colOff>
      <xdr:row>24</xdr:row>
      <xdr:rowOff>244928</xdr:rowOff>
    </xdr:to>
    <xdr:sp macro="" textlink="">
      <xdr:nvSpPr>
        <xdr:cNvPr id="5" name="右大かっこ 4"/>
        <xdr:cNvSpPr/>
      </xdr:nvSpPr>
      <xdr:spPr>
        <a:xfrm>
          <a:off x="5606707" y="5374821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639536</xdr:colOff>
      <xdr:row>27</xdr:row>
      <xdr:rowOff>68036</xdr:rowOff>
    </xdr:from>
    <xdr:to>
      <xdr:col>7</xdr:col>
      <xdr:colOff>459684</xdr:colOff>
      <xdr:row>36</xdr:row>
      <xdr:rowOff>14790</xdr:rowOff>
    </xdr:to>
    <xdr:sp macro="" textlink="">
      <xdr:nvSpPr>
        <xdr:cNvPr id="6" name="テキスト ボックス 5"/>
        <xdr:cNvSpPr txBox="1"/>
      </xdr:nvSpPr>
      <xdr:spPr>
        <a:xfrm>
          <a:off x="1325336" y="6354536"/>
          <a:ext cx="3934948" cy="20422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600" b="1"/>
            <a:t>記入不要</a:t>
          </a:r>
          <a:endParaRPr kumimoji="1" lang="en-US" altLang="ja-JP" sz="66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683172</xdr:colOff>
      <xdr:row>5</xdr:row>
      <xdr:rowOff>246530</xdr:rowOff>
    </xdr:from>
    <xdr:to>
      <xdr:col>1</xdr:col>
      <xdr:colOff>45719</xdr:colOff>
      <xdr:row>8</xdr:row>
      <xdr:rowOff>0</xdr:rowOff>
    </xdr:to>
    <xdr:sp macro="" textlink="">
      <xdr:nvSpPr>
        <xdr:cNvPr id="2" name="左大かっこ 1"/>
        <xdr:cNvSpPr/>
      </xdr:nvSpPr>
      <xdr:spPr>
        <a:xfrm>
          <a:off x="683172" y="95138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120307</xdr:colOff>
      <xdr:row>5</xdr:row>
      <xdr:rowOff>250371</xdr:rowOff>
    </xdr:from>
    <xdr:to>
      <xdr:col>8</xdr:col>
      <xdr:colOff>166026</xdr:colOff>
      <xdr:row>7</xdr:row>
      <xdr:rowOff>244928</xdr:rowOff>
    </xdr:to>
    <xdr:sp macro="" textlink="">
      <xdr:nvSpPr>
        <xdr:cNvPr id="3" name="右大かっこ 2"/>
        <xdr:cNvSpPr/>
      </xdr:nvSpPr>
      <xdr:spPr>
        <a:xfrm>
          <a:off x="5606707" y="955221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683172</xdr:colOff>
      <xdr:row>24</xdr:row>
      <xdr:rowOff>246530</xdr:rowOff>
    </xdr:from>
    <xdr:to>
      <xdr:col>1</xdr:col>
      <xdr:colOff>45719</xdr:colOff>
      <xdr:row>27</xdr:row>
      <xdr:rowOff>0</xdr:rowOff>
    </xdr:to>
    <xdr:sp macro="" textlink="">
      <xdr:nvSpPr>
        <xdr:cNvPr id="4" name="左大かっこ 3"/>
        <xdr:cNvSpPr/>
      </xdr:nvSpPr>
      <xdr:spPr>
        <a:xfrm>
          <a:off x="683172" y="5370980"/>
          <a:ext cx="48347" cy="505945"/>
        </a:xfrm>
        <a:prstGeom prst="lef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120307</xdr:colOff>
      <xdr:row>24</xdr:row>
      <xdr:rowOff>250371</xdr:rowOff>
    </xdr:from>
    <xdr:to>
      <xdr:col>8</xdr:col>
      <xdr:colOff>166026</xdr:colOff>
      <xdr:row>26</xdr:row>
      <xdr:rowOff>244928</xdr:rowOff>
    </xdr:to>
    <xdr:sp macro="" textlink="">
      <xdr:nvSpPr>
        <xdr:cNvPr id="5" name="右大かっこ 4"/>
        <xdr:cNvSpPr/>
      </xdr:nvSpPr>
      <xdr:spPr>
        <a:xfrm>
          <a:off x="5606707" y="5374821"/>
          <a:ext cx="45719" cy="499382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600809</xdr:colOff>
      <xdr:row>0</xdr:row>
      <xdr:rowOff>0</xdr:rowOff>
    </xdr:from>
    <xdr:to>
      <xdr:col>10</xdr:col>
      <xdr:colOff>212116</xdr:colOff>
      <xdr:row>2</xdr:row>
      <xdr:rowOff>41671</xdr:rowOff>
    </xdr:to>
    <xdr:sp macro="" textlink="">
      <xdr:nvSpPr>
        <xdr:cNvPr id="9" name="テキスト ボックス 3"/>
        <xdr:cNvSpPr txBox="1"/>
      </xdr:nvSpPr>
      <xdr:spPr>
        <a:xfrm>
          <a:off x="6110655" y="0"/>
          <a:ext cx="988769" cy="466633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資料</a:t>
          </a:r>
          <a:r>
            <a:rPr lang="ja-JP" altLang="en-US" sz="2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４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tabSelected="1" view="pageBreakPreview" zoomScaleNormal="100" zoomScaleSheetLayoutView="100" zoomScalePageLayoutView="70" workbookViewId="0">
      <selection activeCell="P16" sqref="P16"/>
    </sheetView>
  </sheetViews>
  <sheetFormatPr defaultRowHeight="19.5"/>
  <cols>
    <col min="1" max="6" width="9" style="1"/>
    <col min="7" max="7" width="9" style="1" customWidth="1"/>
    <col min="8" max="8" width="9" style="1"/>
    <col min="9" max="9" width="9" style="1" customWidth="1"/>
    <col min="10" max="10" width="9" style="1"/>
    <col min="11" max="11" width="10.875" style="1" customWidth="1"/>
    <col min="12" max="16384" width="9" style="1"/>
  </cols>
  <sheetData>
    <row r="1" spans="1:12" ht="27" customHeight="1">
      <c r="I1" s="72" t="s">
        <v>41</v>
      </c>
      <c r="J1" s="72"/>
    </row>
    <row r="2" spans="1:12">
      <c r="A2" s="20" t="s">
        <v>26</v>
      </c>
      <c r="B2" s="5"/>
      <c r="C2" s="5"/>
      <c r="D2" s="5"/>
      <c r="E2" s="5"/>
      <c r="F2" s="5"/>
      <c r="G2" s="5"/>
      <c r="H2" s="5"/>
      <c r="I2" s="5"/>
      <c r="J2" s="6"/>
    </row>
    <row r="3" spans="1:12" ht="20.25" thickBot="1">
      <c r="A3" s="7"/>
      <c r="B3" s="8"/>
      <c r="C3" s="8"/>
      <c r="D3" s="8"/>
      <c r="E3" s="2" t="s">
        <v>3</v>
      </c>
      <c r="F3" s="8"/>
      <c r="G3" s="8"/>
      <c r="H3" s="8"/>
      <c r="I3" s="8"/>
      <c r="J3" s="9"/>
    </row>
    <row r="4" spans="1:12" ht="20.25" thickBot="1">
      <c r="A4" s="10" t="s">
        <v>0</v>
      </c>
      <c r="B4" s="8" t="s">
        <v>1</v>
      </c>
      <c r="C4" s="8"/>
      <c r="D4" s="8"/>
      <c r="E4" s="43"/>
      <c r="F4" s="8" t="s">
        <v>2</v>
      </c>
      <c r="G4" s="8"/>
      <c r="H4" s="8"/>
      <c r="I4" s="8"/>
      <c r="J4" s="9"/>
    </row>
    <row r="5" spans="1:12">
      <c r="A5" s="7"/>
      <c r="B5" s="8" t="s">
        <v>39</v>
      </c>
      <c r="C5" s="8"/>
      <c r="D5" s="8"/>
      <c r="E5" s="8"/>
      <c r="F5" s="8"/>
      <c r="G5" s="8"/>
      <c r="H5" s="8"/>
      <c r="I5" s="8"/>
      <c r="J5" s="9"/>
    </row>
    <row r="6" spans="1:12">
      <c r="A6" s="7"/>
      <c r="B6" s="8" t="s">
        <v>40</v>
      </c>
      <c r="C6" s="8"/>
      <c r="D6" s="8"/>
      <c r="E6" s="8"/>
      <c r="F6" s="8"/>
      <c r="G6" s="8"/>
      <c r="H6" s="8"/>
      <c r="I6" s="8"/>
      <c r="J6" s="9"/>
    </row>
    <row r="7" spans="1:12" ht="12" customHeight="1">
      <c r="A7" s="7"/>
      <c r="B7" s="8"/>
      <c r="C7" s="8"/>
      <c r="D7" s="8"/>
      <c r="E7" s="8"/>
      <c r="F7" s="8" t="s">
        <v>10</v>
      </c>
      <c r="G7" s="8"/>
      <c r="H7" s="8"/>
      <c r="I7" s="8"/>
      <c r="J7" s="9"/>
    </row>
    <row r="8" spans="1:12" ht="20.25" thickBot="1">
      <c r="A8" s="7"/>
      <c r="B8" s="8"/>
      <c r="C8" s="8"/>
      <c r="D8" s="8"/>
      <c r="E8" s="2" t="s">
        <v>8</v>
      </c>
      <c r="F8" s="8"/>
      <c r="G8" s="8"/>
      <c r="H8" s="8"/>
      <c r="I8" s="8"/>
      <c r="J8" s="9"/>
    </row>
    <row r="9" spans="1:12" ht="20.25" thickBot="1">
      <c r="A9" s="10" t="s">
        <v>4</v>
      </c>
      <c r="B9" s="8" t="s">
        <v>5</v>
      </c>
      <c r="C9" s="8"/>
      <c r="D9" s="8"/>
      <c r="E9" s="44"/>
      <c r="F9" s="8" t="s">
        <v>6</v>
      </c>
      <c r="G9" s="8"/>
      <c r="H9" s="8"/>
      <c r="I9" s="8"/>
      <c r="J9" s="9"/>
    </row>
    <row r="10" spans="1:12" ht="12" customHeight="1">
      <c r="A10" s="10"/>
      <c r="B10" s="8"/>
      <c r="C10" s="8"/>
      <c r="D10" s="8"/>
      <c r="E10" s="8"/>
      <c r="F10" s="3"/>
      <c r="G10" s="3"/>
      <c r="H10" s="8"/>
      <c r="I10" s="8"/>
      <c r="J10" s="9"/>
    </row>
    <row r="11" spans="1:12" ht="20.25" thickBot="1">
      <c r="A11" s="7"/>
      <c r="B11" s="8"/>
      <c r="C11" s="8"/>
      <c r="D11" s="8"/>
      <c r="E11" s="3" t="s">
        <v>8</v>
      </c>
      <c r="F11" s="8"/>
      <c r="G11" s="8"/>
      <c r="H11" s="3" t="s">
        <v>11</v>
      </c>
      <c r="I11" s="8"/>
      <c r="J11" s="9"/>
    </row>
    <row r="12" spans="1:12" ht="20.25" thickBot="1">
      <c r="A12" s="10" t="s">
        <v>7</v>
      </c>
      <c r="B12" s="8" t="s">
        <v>23</v>
      </c>
      <c r="C12" s="8"/>
      <c r="D12" s="8"/>
      <c r="E12" s="16" t="str">
        <f>IF(E9="","",E9)</f>
        <v/>
      </c>
      <c r="F12" s="8" t="s">
        <v>9</v>
      </c>
      <c r="G12" s="8"/>
      <c r="H12" s="16" t="str">
        <f>IF(E9="","",ROUNDDOWN(E9/3,0))</f>
        <v/>
      </c>
      <c r="I12" s="8" t="s">
        <v>21</v>
      </c>
      <c r="J12" s="9"/>
    </row>
    <row r="13" spans="1:12" ht="12" customHeight="1">
      <c r="A13" s="7"/>
      <c r="B13" s="8"/>
      <c r="C13" s="8"/>
      <c r="D13" s="8"/>
      <c r="E13" s="8"/>
      <c r="F13" s="8"/>
      <c r="G13" s="8"/>
      <c r="H13" s="8"/>
      <c r="I13" s="8"/>
      <c r="J13" s="9"/>
    </row>
    <row r="14" spans="1:12">
      <c r="A14" s="10" t="s">
        <v>13</v>
      </c>
      <c r="B14" s="8" t="s">
        <v>14</v>
      </c>
      <c r="C14" s="8"/>
      <c r="D14" s="8"/>
      <c r="E14" s="8"/>
      <c r="F14" s="8"/>
      <c r="G14" s="8"/>
      <c r="H14" s="8"/>
      <c r="I14" s="8"/>
      <c r="J14" s="9"/>
    </row>
    <row r="15" spans="1:12" ht="20.25" thickBot="1">
      <c r="A15" s="7"/>
      <c r="B15" s="3" t="s">
        <v>16</v>
      </c>
      <c r="C15" s="8"/>
      <c r="D15" s="3" t="s">
        <v>8</v>
      </c>
      <c r="E15" s="8"/>
      <c r="F15" s="3" t="s">
        <v>11</v>
      </c>
      <c r="G15" s="8"/>
      <c r="H15" s="11" t="s">
        <v>25</v>
      </c>
      <c r="I15" s="8"/>
      <c r="J15" s="9"/>
    </row>
    <row r="16" spans="1:12" ht="20.25" thickBot="1">
      <c r="A16" s="7"/>
      <c r="B16" s="4" t="str">
        <f>IF(E4="","",E4)</f>
        <v/>
      </c>
      <c r="C16" s="3" t="s">
        <v>15</v>
      </c>
      <c r="D16" s="4" t="str">
        <f>IF(E9="","",E9)</f>
        <v/>
      </c>
      <c r="E16" s="15" t="s">
        <v>22</v>
      </c>
      <c r="F16" s="4" t="str">
        <f>IF(H12="","",H12)</f>
        <v/>
      </c>
      <c r="G16" s="15" t="s">
        <v>22</v>
      </c>
      <c r="H16" s="19" t="s">
        <v>24</v>
      </c>
      <c r="I16" s="8"/>
      <c r="J16" s="9"/>
    </row>
    <row r="17" spans="1:10" ht="20.25" customHeight="1" thickBot="1">
      <c r="A17" s="7"/>
      <c r="B17" s="8"/>
      <c r="C17" s="8"/>
      <c r="D17" s="8"/>
      <c r="E17" s="8"/>
      <c r="F17" s="8"/>
      <c r="G17" s="8"/>
      <c r="H17" s="77" t="s">
        <v>12</v>
      </c>
      <c r="I17" s="77"/>
      <c r="J17" s="9"/>
    </row>
    <row r="18" spans="1:10" ht="20.25" thickBot="1">
      <c r="A18" s="7"/>
      <c r="B18" s="8"/>
      <c r="C18" s="8"/>
      <c r="D18" s="8"/>
      <c r="E18" s="8"/>
      <c r="F18" s="8"/>
      <c r="G18" s="3" t="s">
        <v>17</v>
      </c>
      <c r="H18" s="73" t="str">
        <f>IFERROR(B16*(D16+F16+3),"")</f>
        <v/>
      </c>
      <c r="I18" s="74"/>
      <c r="J18" s="9" t="s">
        <v>18</v>
      </c>
    </row>
    <row r="19" spans="1:10" ht="12" customHeight="1">
      <c r="A19" s="12"/>
      <c r="B19" s="13"/>
      <c r="C19" s="13"/>
      <c r="D19" s="13"/>
      <c r="E19" s="13"/>
      <c r="F19" s="13"/>
      <c r="G19" s="13"/>
      <c r="H19" s="13"/>
      <c r="I19" s="13"/>
      <c r="J19" s="14"/>
    </row>
    <row r="21" spans="1:10">
      <c r="A21" s="47" t="s">
        <v>27</v>
      </c>
      <c r="B21" s="48"/>
      <c r="C21" s="48"/>
      <c r="D21" s="48"/>
      <c r="E21" s="48"/>
      <c r="F21" s="48"/>
      <c r="G21" s="48"/>
      <c r="H21" s="48"/>
      <c r="I21" s="48"/>
      <c r="J21" s="49"/>
    </row>
    <row r="22" spans="1:10" ht="20.25" thickBot="1">
      <c r="A22" s="50"/>
      <c r="B22" s="51"/>
      <c r="C22" s="51"/>
      <c r="D22" s="51"/>
      <c r="E22" s="52" t="s">
        <v>28</v>
      </c>
      <c r="F22" s="51"/>
      <c r="G22" s="51"/>
      <c r="H22" s="51"/>
      <c r="I22" s="51"/>
      <c r="J22" s="53"/>
    </row>
    <row r="23" spans="1:10" ht="20.25" thickBot="1">
      <c r="A23" s="54" t="s">
        <v>0</v>
      </c>
      <c r="B23" s="51" t="s">
        <v>1</v>
      </c>
      <c r="C23" s="51"/>
      <c r="D23" s="51"/>
      <c r="E23" s="55"/>
      <c r="F23" s="51" t="s">
        <v>2</v>
      </c>
      <c r="G23" s="51"/>
      <c r="H23" s="51"/>
      <c r="I23" s="51"/>
      <c r="J23" s="53"/>
    </row>
    <row r="24" spans="1:10">
      <c r="A24" s="50"/>
      <c r="B24" s="51" t="s">
        <v>39</v>
      </c>
      <c r="C24" s="51"/>
      <c r="D24" s="51"/>
      <c r="E24" s="51"/>
      <c r="F24" s="51"/>
      <c r="G24" s="51"/>
      <c r="H24" s="51"/>
      <c r="I24" s="51"/>
      <c r="J24" s="53"/>
    </row>
    <row r="25" spans="1:10">
      <c r="A25" s="50"/>
      <c r="B25" s="51" t="s">
        <v>40</v>
      </c>
      <c r="C25" s="51"/>
      <c r="D25" s="51"/>
      <c r="E25" s="51"/>
      <c r="F25" s="51"/>
      <c r="G25" s="51"/>
      <c r="H25" s="51"/>
      <c r="I25" s="51"/>
      <c r="J25" s="53"/>
    </row>
    <row r="26" spans="1:10" ht="12" customHeight="1">
      <c r="A26" s="50"/>
      <c r="B26" s="51"/>
      <c r="C26" s="51"/>
      <c r="D26" s="51"/>
      <c r="E26" s="51"/>
      <c r="F26" s="51" t="s">
        <v>10</v>
      </c>
      <c r="G26" s="51"/>
      <c r="H26" s="51"/>
      <c r="I26" s="51"/>
      <c r="J26" s="53"/>
    </row>
    <row r="27" spans="1:10" ht="20.25" thickBot="1">
      <c r="A27" s="50"/>
      <c r="B27" s="51"/>
      <c r="C27" s="51"/>
      <c r="D27" s="51"/>
      <c r="E27" s="52" t="s">
        <v>29</v>
      </c>
      <c r="F27" s="51"/>
      <c r="G27" s="51"/>
      <c r="H27" s="51"/>
      <c r="I27" s="51"/>
      <c r="J27" s="53"/>
    </row>
    <row r="28" spans="1:10" ht="20.25" thickBot="1">
      <c r="A28" s="54" t="s">
        <v>4</v>
      </c>
      <c r="B28" s="51" t="s">
        <v>5</v>
      </c>
      <c r="C28" s="51"/>
      <c r="D28" s="51"/>
      <c r="E28" s="56"/>
      <c r="F28" s="51" t="s">
        <v>6</v>
      </c>
      <c r="G28" s="51"/>
      <c r="H28" s="51"/>
      <c r="I28" s="51"/>
      <c r="J28" s="53"/>
    </row>
    <row r="29" spans="1:10" ht="12" customHeight="1">
      <c r="A29" s="54"/>
      <c r="B29" s="51"/>
      <c r="C29" s="51"/>
      <c r="D29" s="51"/>
      <c r="E29" s="51"/>
      <c r="F29" s="57"/>
      <c r="G29" s="57"/>
      <c r="H29" s="51"/>
      <c r="I29" s="51"/>
      <c r="J29" s="53"/>
    </row>
    <row r="30" spans="1:10" ht="20.25" thickBot="1">
      <c r="A30" s="50"/>
      <c r="B30" s="51"/>
      <c r="C30" s="51"/>
      <c r="D30" s="51"/>
      <c r="E30" s="57" t="s">
        <v>29</v>
      </c>
      <c r="F30" s="51"/>
      <c r="G30" s="51"/>
      <c r="H30" s="57" t="s">
        <v>30</v>
      </c>
      <c r="I30" s="51"/>
      <c r="J30" s="53"/>
    </row>
    <row r="31" spans="1:10" ht="20.25" thickBot="1">
      <c r="A31" s="54" t="s">
        <v>7</v>
      </c>
      <c r="B31" s="51" t="s">
        <v>23</v>
      </c>
      <c r="C31" s="51"/>
      <c r="D31" s="51"/>
      <c r="E31" s="58" t="str">
        <f>IF(E28="","",E28)</f>
        <v/>
      </c>
      <c r="F31" s="51" t="s">
        <v>9</v>
      </c>
      <c r="G31" s="51"/>
      <c r="H31" s="58" t="str">
        <f>IF(E28="","",ROUNDDOWN(E28/3,0))</f>
        <v/>
      </c>
      <c r="I31" s="51" t="s">
        <v>21</v>
      </c>
      <c r="J31" s="53"/>
    </row>
    <row r="32" spans="1:10" ht="12" customHeight="1">
      <c r="A32" s="50"/>
      <c r="B32" s="51"/>
      <c r="C32" s="51"/>
      <c r="D32" s="51"/>
      <c r="E32" s="51"/>
      <c r="F32" s="51"/>
      <c r="G32" s="51"/>
      <c r="H32" s="51"/>
      <c r="I32" s="51"/>
      <c r="J32" s="53"/>
    </row>
    <row r="33" spans="1:10">
      <c r="A33" s="54" t="s">
        <v>13</v>
      </c>
      <c r="B33" s="51" t="s">
        <v>14</v>
      </c>
      <c r="C33" s="51"/>
      <c r="D33" s="51"/>
      <c r="E33" s="51"/>
      <c r="F33" s="51"/>
      <c r="G33" s="51"/>
      <c r="H33" s="51"/>
      <c r="I33" s="51"/>
      <c r="J33" s="53"/>
    </row>
    <row r="34" spans="1:10" ht="20.25" thickBot="1">
      <c r="A34" s="50"/>
      <c r="B34" s="57" t="s">
        <v>31</v>
      </c>
      <c r="C34" s="51"/>
      <c r="D34" s="57" t="s">
        <v>29</v>
      </c>
      <c r="E34" s="51"/>
      <c r="F34" s="57" t="s">
        <v>30</v>
      </c>
      <c r="G34" s="51"/>
      <c r="H34" s="59" t="s">
        <v>25</v>
      </c>
      <c r="I34" s="51"/>
      <c r="J34" s="53"/>
    </row>
    <row r="35" spans="1:10" ht="20.25" thickBot="1">
      <c r="A35" s="50"/>
      <c r="B35" s="60" t="str">
        <f>IF(E23="","",E23)</f>
        <v/>
      </c>
      <c r="C35" s="57" t="s">
        <v>15</v>
      </c>
      <c r="D35" s="60" t="str">
        <f>IF(E28="","",E28)</f>
        <v/>
      </c>
      <c r="E35" s="61" t="s">
        <v>22</v>
      </c>
      <c r="F35" s="60" t="str">
        <f>IF(H31="","",H31)</f>
        <v/>
      </c>
      <c r="G35" s="61" t="s">
        <v>22</v>
      </c>
      <c r="H35" s="62" t="s">
        <v>24</v>
      </c>
      <c r="I35" s="51"/>
      <c r="J35" s="53"/>
    </row>
    <row r="36" spans="1:10" ht="20.25" customHeight="1" thickBot="1">
      <c r="A36" s="50"/>
      <c r="B36" s="51"/>
      <c r="C36" s="51"/>
      <c r="D36" s="51"/>
      <c r="E36" s="51"/>
      <c r="F36" s="51"/>
      <c r="G36" s="51"/>
      <c r="H36" s="71" t="s">
        <v>33</v>
      </c>
      <c r="I36" s="71"/>
      <c r="J36" s="53"/>
    </row>
    <row r="37" spans="1:10" ht="20.25" thickBot="1">
      <c r="A37" s="50"/>
      <c r="B37" s="51"/>
      <c r="C37" s="51"/>
      <c r="D37" s="51"/>
      <c r="E37" s="51"/>
      <c r="F37" s="51"/>
      <c r="G37" s="57" t="s">
        <v>17</v>
      </c>
      <c r="H37" s="75" t="str">
        <f>IFERROR(B35*(D35+F35+3),"")</f>
        <v/>
      </c>
      <c r="I37" s="76"/>
      <c r="J37" s="53" t="s">
        <v>18</v>
      </c>
    </row>
    <row r="38" spans="1:10" ht="12" customHeight="1">
      <c r="A38" s="63"/>
      <c r="B38" s="64"/>
      <c r="C38" s="64"/>
      <c r="D38" s="64"/>
      <c r="E38" s="64"/>
      <c r="F38" s="64"/>
      <c r="G38" s="64"/>
      <c r="H38" s="64"/>
      <c r="I38" s="64"/>
      <c r="J38" s="65"/>
    </row>
    <row r="39" spans="1:10">
      <c r="A39" s="66"/>
      <c r="B39" s="66"/>
      <c r="C39" s="66"/>
      <c r="D39" s="66"/>
      <c r="E39" s="66"/>
      <c r="F39" s="66"/>
      <c r="G39" s="66"/>
      <c r="H39" s="66"/>
      <c r="I39" s="66"/>
      <c r="J39" s="66"/>
    </row>
    <row r="40" spans="1:10">
      <c r="A40" s="67" t="s">
        <v>32</v>
      </c>
      <c r="B40" s="66"/>
      <c r="C40" s="66"/>
      <c r="D40" s="66"/>
      <c r="E40" s="66"/>
      <c r="F40" s="66"/>
      <c r="G40" s="66"/>
      <c r="H40" s="66"/>
      <c r="I40" s="66"/>
      <c r="J40" s="66"/>
    </row>
    <row r="41" spans="1:10" ht="20.25" thickBot="1">
      <c r="A41" s="66"/>
      <c r="B41" s="71" t="s">
        <v>12</v>
      </c>
      <c r="C41" s="71"/>
      <c r="D41" s="66"/>
      <c r="E41" s="71" t="s">
        <v>33</v>
      </c>
      <c r="F41" s="71"/>
      <c r="G41" s="66"/>
      <c r="H41" s="71" t="s">
        <v>35</v>
      </c>
      <c r="I41" s="71"/>
      <c r="J41" s="66"/>
    </row>
    <row r="42" spans="1:10" ht="20.25" thickBot="1">
      <c r="A42" s="66"/>
      <c r="B42" s="69" t="str">
        <f>IF(H37="","",H18)</f>
        <v/>
      </c>
      <c r="C42" s="70"/>
      <c r="D42" s="68" t="s">
        <v>36</v>
      </c>
      <c r="E42" s="69" t="str">
        <f>H37</f>
        <v/>
      </c>
      <c r="F42" s="70"/>
      <c r="G42" s="68" t="s">
        <v>37</v>
      </c>
      <c r="H42" s="69" t="str">
        <f>IFERROR(B42-E42,"")</f>
        <v/>
      </c>
      <c r="I42" s="70"/>
      <c r="J42" s="66" t="s">
        <v>2</v>
      </c>
    </row>
  </sheetData>
  <sheetProtection selectLockedCells="1"/>
  <mergeCells count="11">
    <mergeCell ref="I1:J1"/>
    <mergeCell ref="H18:I18"/>
    <mergeCell ref="H37:I37"/>
    <mergeCell ref="H17:I17"/>
    <mergeCell ref="H36:I36"/>
    <mergeCell ref="B42:C42"/>
    <mergeCell ref="E42:F42"/>
    <mergeCell ref="H41:I41"/>
    <mergeCell ref="E41:F41"/>
    <mergeCell ref="B41:C41"/>
    <mergeCell ref="H42:I42"/>
  </mergeCells>
  <phoneticPr fontId="2"/>
  <dataValidations count="1">
    <dataValidation type="list" allowBlank="1" showInputMessage="1" showErrorMessage="1" sqref="E4 E23">
      <formula1>"4000,3000"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r:id="rId1"/>
  <headerFooter>
    <oddHeader>&amp;L&amp;"-,太字"&amp;14補助金算出シート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view="pageBreakPreview" zoomScaleNormal="100" zoomScaleSheetLayoutView="100" zoomScalePageLayoutView="70" workbookViewId="0">
      <selection activeCell="O17" sqref="O17"/>
    </sheetView>
  </sheetViews>
  <sheetFormatPr defaultRowHeight="19.5"/>
  <cols>
    <col min="1" max="6" width="9" style="1"/>
    <col min="7" max="7" width="9" style="1" customWidth="1"/>
    <col min="8" max="8" width="9" style="1"/>
    <col min="9" max="9" width="9" style="1" customWidth="1"/>
    <col min="10" max="10" width="9" style="1"/>
    <col min="11" max="11" width="10.875" style="1" customWidth="1"/>
    <col min="12" max="16384" width="9" style="1"/>
  </cols>
  <sheetData>
    <row r="1" spans="1:12" ht="27" customHeight="1">
      <c r="I1" s="80" t="s">
        <v>42</v>
      </c>
      <c r="J1" s="80"/>
    </row>
    <row r="2" spans="1:12">
      <c r="A2" s="20" t="s">
        <v>26</v>
      </c>
      <c r="B2" s="5"/>
      <c r="C2" s="5"/>
      <c r="D2" s="5"/>
      <c r="E2" s="5"/>
      <c r="F2" s="5"/>
      <c r="G2" s="5"/>
      <c r="H2" s="5"/>
      <c r="I2" s="5"/>
      <c r="J2" s="6"/>
    </row>
    <row r="3" spans="1:12" ht="20.25" thickBot="1">
      <c r="A3" s="7"/>
      <c r="B3" s="8"/>
      <c r="C3" s="8"/>
      <c r="D3" s="8"/>
      <c r="E3" s="46" t="s">
        <v>3</v>
      </c>
      <c r="F3" s="8"/>
      <c r="G3" s="8"/>
      <c r="H3" s="8"/>
      <c r="I3" s="8"/>
      <c r="J3" s="9"/>
    </row>
    <row r="4" spans="1:12" ht="20.25" thickBot="1">
      <c r="A4" s="10" t="s">
        <v>0</v>
      </c>
      <c r="B4" s="8" t="s">
        <v>1</v>
      </c>
      <c r="C4" s="8"/>
      <c r="D4" s="8"/>
      <c r="E4" s="43"/>
      <c r="F4" s="8" t="s">
        <v>2</v>
      </c>
      <c r="G4" s="8"/>
      <c r="H4" s="8"/>
      <c r="I4" s="8"/>
      <c r="J4" s="9"/>
    </row>
    <row r="5" spans="1:12">
      <c r="A5" s="7"/>
      <c r="B5" s="8" t="s">
        <v>39</v>
      </c>
      <c r="C5" s="8"/>
      <c r="D5" s="8"/>
      <c r="E5" s="8"/>
      <c r="F5" s="8"/>
      <c r="G5" s="8"/>
      <c r="H5" s="8"/>
      <c r="I5" s="8"/>
      <c r="J5" s="9"/>
    </row>
    <row r="6" spans="1:12">
      <c r="A6" s="7"/>
      <c r="B6" s="8" t="s">
        <v>40</v>
      </c>
      <c r="C6" s="8"/>
      <c r="D6" s="8"/>
      <c r="E6" s="8"/>
      <c r="F6" s="8"/>
      <c r="G6" s="8"/>
      <c r="H6" s="8"/>
      <c r="I6" s="8"/>
      <c r="J6" s="9"/>
    </row>
    <row r="7" spans="1:12" ht="12" customHeight="1">
      <c r="A7" s="7"/>
      <c r="B7" s="8"/>
      <c r="C7" s="8"/>
      <c r="D7" s="8"/>
      <c r="E7" s="8"/>
      <c r="F7" s="8" t="s">
        <v>10</v>
      </c>
      <c r="G7" s="8"/>
      <c r="H7" s="8"/>
      <c r="I7" s="8"/>
      <c r="J7" s="9"/>
    </row>
    <row r="8" spans="1:12" ht="20.25" thickBot="1">
      <c r="A8" s="7"/>
      <c r="B8" s="8"/>
      <c r="C8" s="8"/>
      <c r="D8" s="8"/>
      <c r="E8" s="46" t="s">
        <v>8</v>
      </c>
      <c r="F8" s="8"/>
      <c r="G8" s="8"/>
      <c r="H8" s="8"/>
      <c r="I8" s="8"/>
      <c r="J8" s="9"/>
    </row>
    <row r="9" spans="1:12" ht="20.25" thickBot="1">
      <c r="A9" s="10" t="s">
        <v>4</v>
      </c>
      <c r="B9" s="8" t="s">
        <v>5</v>
      </c>
      <c r="C9" s="8"/>
      <c r="D9" s="8"/>
      <c r="E9" s="44"/>
      <c r="F9" s="8" t="s">
        <v>6</v>
      </c>
      <c r="G9" s="8"/>
      <c r="H9" s="8"/>
      <c r="I9" s="8"/>
      <c r="J9" s="9"/>
    </row>
    <row r="10" spans="1:12" ht="12" customHeight="1">
      <c r="A10" s="10"/>
      <c r="B10" s="8"/>
      <c r="C10" s="8"/>
      <c r="D10" s="8"/>
      <c r="E10" s="8"/>
      <c r="F10" s="3"/>
      <c r="G10" s="3"/>
      <c r="H10" s="8"/>
      <c r="I10" s="8"/>
      <c r="J10" s="9"/>
    </row>
    <row r="11" spans="1:12" ht="20.25" thickBot="1">
      <c r="A11" s="7"/>
      <c r="B11" s="8"/>
      <c r="C11" s="8"/>
      <c r="D11" s="8"/>
      <c r="E11" s="3" t="s">
        <v>8</v>
      </c>
      <c r="F11" s="8"/>
      <c r="G11" s="8"/>
      <c r="H11" s="3" t="s">
        <v>11</v>
      </c>
      <c r="I11" s="8"/>
      <c r="J11" s="9"/>
    </row>
    <row r="12" spans="1:12" ht="20.25" thickBot="1">
      <c r="A12" s="10" t="s">
        <v>7</v>
      </c>
      <c r="B12" s="8" t="s">
        <v>23</v>
      </c>
      <c r="C12" s="8"/>
      <c r="D12" s="8"/>
      <c r="E12" s="16" t="str">
        <f>IF(E9="","",E9)</f>
        <v/>
      </c>
      <c r="F12" s="8" t="s">
        <v>9</v>
      </c>
      <c r="G12" s="8"/>
      <c r="H12" s="16" t="str">
        <f>IF(E9="","",ROUNDDOWN(E9/3,0))</f>
        <v/>
      </c>
      <c r="I12" s="8" t="s">
        <v>21</v>
      </c>
      <c r="J12" s="9"/>
    </row>
    <row r="13" spans="1:12" ht="12" customHeight="1">
      <c r="A13" s="7"/>
      <c r="B13" s="8"/>
      <c r="C13" s="8"/>
      <c r="D13" s="8"/>
      <c r="E13" s="8"/>
      <c r="F13" s="8"/>
      <c r="G13" s="8"/>
      <c r="H13" s="8"/>
      <c r="I13" s="8"/>
      <c r="J13" s="9"/>
    </row>
    <row r="14" spans="1:12">
      <c r="A14" s="10" t="s">
        <v>13</v>
      </c>
      <c r="B14" s="8" t="s">
        <v>14</v>
      </c>
      <c r="C14" s="8"/>
      <c r="D14" s="8"/>
      <c r="E14" s="8"/>
      <c r="F14" s="8"/>
      <c r="G14" s="8"/>
      <c r="H14" s="8"/>
      <c r="I14" s="8"/>
      <c r="J14" s="9"/>
    </row>
    <row r="15" spans="1:12" ht="20.25" thickBot="1">
      <c r="A15" s="7"/>
      <c r="B15" s="3" t="s">
        <v>3</v>
      </c>
      <c r="C15" s="8"/>
      <c r="D15" s="3" t="s">
        <v>8</v>
      </c>
      <c r="E15" s="8"/>
      <c r="F15" s="3" t="s">
        <v>11</v>
      </c>
      <c r="G15" s="8"/>
      <c r="H15" s="11" t="s">
        <v>25</v>
      </c>
      <c r="I15" s="8"/>
      <c r="J15" s="9"/>
    </row>
    <row r="16" spans="1:12" ht="20.25" thickBot="1">
      <c r="A16" s="7"/>
      <c r="B16" s="4" t="str">
        <f>IF(E4="","",E4)</f>
        <v/>
      </c>
      <c r="C16" s="3" t="s">
        <v>15</v>
      </c>
      <c r="D16" s="4" t="str">
        <f>IF(E9="","",E9)</f>
        <v/>
      </c>
      <c r="E16" s="15" t="s">
        <v>22</v>
      </c>
      <c r="F16" s="4" t="str">
        <f>IF(H12="","",H12)</f>
        <v/>
      </c>
      <c r="G16" s="15" t="s">
        <v>22</v>
      </c>
      <c r="H16" s="19" t="s">
        <v>24</v>
      </c>
      <c r="I16" s="8"/>
      <c r="J16" s="9"/>
    </row>
    <row r="17" spans="1:10" ht="20.25" customHeight="1" thickBot="1">
      <c r="A17" s="7"/>
      <c r="B17" s="8"/>
      <c r="C17" s="8"/>
      <c r="D17" s="8"/>
      <c r="E17" s="8"/>
      <c r="F17" s="8"/>
      <c r="G17" s="8"/>
      <c r="H17" s="77" t="s">
        <v>12</v>
      </c>
      <c r="I17" s="77"/>
      <c r="J17" s="9"/>
    </row>
    <row r="18" spans="1:10" ht="20.25" thickBot="1">
      <c r="A18" s="7"/>
      <c r="B18" s="8"/>
      <c r="C18" s="8"/>
      <c r="D18" s="8"/>
      <c r="E18" s="8"/>
      <c r="F18" s="8"/>
      <c r="G18" s="3" t="s">
        <v>17</v>
      </c>
      <c r="H18" s="73" t="str">
        <f>IFERROR(B16*(D16+F16+3),"")</f>
        <v/>
      </c>
      <c r="I18" s="74"/>
      <c r="J18" s="9" t="s">
        <v>2</v>
      </c>
    </row>
    <row r="19" spans="1:10" ht="12" customHeight="1">
      <c r="A19" s="12"/>
      <c r="B19" s="13"/>
      <c r="C19" s="13"/>
      <c r="D19" s="13"/>
      <c r="E19" s="13"/>
      <c r="F19" s="13"/>
      <c r="G19" s="13"/>
      <c r="H19" s="13"/>
      <c r="I19" s="13"/>
      <c r="J19" s="14"/>
    </row>
    <row r="21" spans="1:10">
      <c r="A21" s="20" t="s">
        <v>27</v>
      </c>
      <c r="B21" s="5"/>
      <c r="C21" s="5"/>
      <c r="D21" s="5"/>
      <c r="E21" s="5"/>
      <c r="F21" s="5"/>
      <c r="G21" s="5"/>
      <c r="H21" s="5"/>
      <c r="I21" s="5"/>
      <c r="J21" s="6"/>
    </row>
    <row r="22" spans="1:10" ht="20.25" thickBot="1">
      <c r="A22" s="7"/>
      <c r="B22" s="8"/>
      <c r="C22" s="8"/>
      <c r="D22" s="8"/>
      <c r="E22" s="46" t="s">
        <v>28</v>
      </c>
      <c r="F22" s="8"/>
      <c r="G22" s="8"/>
      <c r="H22" s="8"/>
      <c r="I22" s="8"/>
      <c r="J22" s="9"/>
    </row>
    <row r="23" spans="1:10" ht="20.25" thickBot="1">
      <c r="A23" s="10" t="s">
        <v>0</v>
      </c>
      <c r="B23" s="8" t="s">
        <v>1</v>
      </c>
      <c r="C23" s="8"/>
      <c r="D23" s="8"/>
      <c r="E23" s="43"/>
      <c r="F23" s="8" t="s">
        <v>2</v>
      </c>
      <c r="G23" s="8"/>
      <c r="H23" s="8"/>
      <c r="I23" s="8"/>
      <c r="J23" s="9"/>
    </row>
    <row r="24" spans="1:10">
      <c r="A24" s="7"/>
      <c r="B24" s="8" t="s">
        <v>39</v>
      </c>
      <c r="C24" s="8"/>
      <c r="D24" s="8"/>
      <c r="E24" s="8"/>
      <c r="F24" s="8"/>
      <c r="G24" s="8"/>
      <c r="H24" s="8"/>
      <c r="I24" s="8"/>
      <c r="J24" s="9"/>
    </row>
    <row r="25" spans="1:10">
      <c r="A25" s="7"/>
      <c r="B25" s="8" t="s">
        <v>40</v>
      </c>
      <c r="C25" s="8"/>
      <c r="D25" s="8"/>
      <c r="E25" s="8"/>
      <c r="F25" s="8"/>
      <c r="G25" s="8"/>
      <c r="H25" s="8"/>
      <c r="I25" s="8"/>
      <c r="J25" s="9"/>
    </row>
    <row r="26" spans="1:10" ht="12" customHeight="1">
      <c r="A26" s="7"/>
      <c r="B26" s="8"/>
      <c r="C26" s="8"/>
      <c r="D26" s="8"/>
      <c r="E26" s="8"/>
      <c r="F26" s="8" t="s">
        <v>10</v>
      </c>
      <c r="G26" s="8"/>
      <c r="H26" s="8"/>
      <c r="I26" s="8"/>
      <c r="J26" s="9"/>
    </row>
    <row r="27" spans="1:10" ht="20.25" thickBot="1">
      <c r="A27" s="7"/>
      <c r="B27" s="8"/>
      <c r="C27" s="8"/>
      <c r="D27" s="8"/>
      <c r="E27" s="46" t="s">
        <v>29</v>
      </c>
      <c r="F27" s="8"/>
      <c r="G27" s="8"/>
      <c r="H27" s="8"/>
      <c r="I27" s="8"/>
      <c r="J27" s="9"/>
    </row>
    <row r="28" spans="1:10" ht="20.25" thickBot="1">
      <c r="A28" s="10" t="s">
        <v>4</v>
      </c>
      <c r="B28" s="8" t="s">
        <v>5</v>
      </c>
      <c r="C28" s="8"/>
      <c r="D28" s="8"/>
      <c r="E28" s="44"/>
      <c r="F28" s="8" t="s">
        <v>6</v>
      </c>
      <c r="G28" s="8"/>
      <c r="H28" s="8"/>
      <c r="I28" s="8"/>
      <c r="J28" s="9"/>
    </row>
    <row r="29" spans="1:10" ht="12" customHeight="1">
      <c r="A29" s="10"/>
      <c r="B29" s="8"/>
      <c r="C29" s="8"/>
      <c r="D29" s="8"/>
      <c r="E29" s="8"/>
      <c r="F29" s="3"/>
      <c r="G29" s="3"/>
      <c r="H29" s="8"/>
      <c r="I29" s="8"/>
      <c r="J29" s="9"/>
    </row>
    <row r="30" spans="1:10" ht="20.25" thickBot="1">
      <c r="A30" s="7"/>
      <c r="B30" s="8"/>
      <c r="C30" s="8"/>
      <c r="D30" s="8"/>
      <c r="E30" s="3" t="s">
        <v>29</v>
      </c>
      <c r="F30" s="8"/>
      <c r="G30" s="8"/>
      <c r="H30" s="3" t="s">
        <v>30</v>
      </c>
      <c r="I30" s="8"/>
      <c r="J30" s="9"/>
    </row>
    <row r="31" spans="1:10" ht="20.25" thickBot="1">
      <c r="A31" s="10" t="s">
        <v>7</v>
      </c>
      <c r="B31" s="8" t="s">
        <v>23</v>
      </c>
      <c r="C31" s="8"/>
      <c r="D31" s="8"/>
      <c r="E31" s="16" t="str">
        <f>IF(E28="","",E28)</f>
        <v/>
      </c>
      <c r="F31" s="8" t="s">
        <v>9</v>
      </c>
      <c r="G31" s="8"/>
      <c r="H31" s="16" t="str">
        <f>IF(E28="","",ROUNDDOWN(E28/3,0))</f>
        <v/>
      </c>
      <c r="I31" s="8" t="s">
        <v>21</v>
      </c>
      <c r="J31" s="9"/>
    </row>
    <row r="32" spans="1:10" ht="12" customHeight="1">
      <c r="A32" s="7"/>
      <c r="B32" s="8"/>
      <c r="C32" s="8"/>
      <c r="D32" s="8"/>
      <c r="E32" s="8"/>
      <c r="F32" s="8"/>
      <c r="G32" s="8"/>
      <c r="H32" s="8"/>
      <c r="I32" s="8"/>
      <c r="J32" s="9"/>
    </row>
    <row r="33" spans="1:10">
      <c r="A33" s="10" t="s">
        <v>13</v>
      </c>
      <c r="B33" s="8" t="s">
        <v>14</v>
      </c>
      <c r="C33" s="8"/>
      <c r="D33" s="8"/>
      <c r="E33" s="8"/>
      <c r="F33" s="8"/>
      <c r="G33" s="8"/>
      <c r="H33" s="8"/>
      <c r="I33" s="8"/>
      <c r="J33" s="9"/>
    </row>
    <row r="34" spans="1:10" ht="20.25" thickBot="1">
      <c r="A34" s="7"/>
      <c r="B34" s="3" t="s">
        <v>28</v>
      </c>
      <c r="C34" s="8"/>
      <c r="D34" s="3" t="s">
        <v>29</v>
      </c>
      <c r="E34" s="8"/>
      <c r="F34" s="3" t="s">
        <v>30</v>
      </c>
      <c r="G34" s="8"/>
      <c r="H34" s="11" t="s">
        <v>25</v>
      </c>
      <c r="I34" s="8"/>
      <c r="J34" s="9"/>
    </row>
    <row r="35" spans="1:10" ht="20.25" thickBot="1">
      <c r="A35" s="7"/>
      <c r="B35" s="4" t="str">
        <f>IF(E23="","",E23)</f>
        <v/>
      </c>
      <c r="C35" s="3" t="s">
        <v>15</v>
      </c>
      <c r="D35" s="4" t="str">
        <f>IF(E28="","",E28)</f>
        <v/>
      </c>
      <c r="E35" s="15" t="s">
        <v>22</v>
      </c>
      <c r="F35" s="4" t="str">
        <f>IF(H31="","",H31)</f>
        <v/>
      </c>
      <c r="G35" s="15" t="s">
        <v>22</v>
      </c>
      <c r="H35" s="19" t="s">
        <v>24</v>
      </c>
      <c r="I35" s="8"/>
      <c r="J35" s="9"/>
    </row>
    <row r="36" spans="1:10" ht="20.25" customHeight="1" thickBot="1">
      <c r="A36" s="7"/>
      <c r="B36" s="8"/>
      <c r="C36" s="8"/>
      <c r="D36" s="8"/>
      <c r="E36" s="8"/>
      <c r="F36" s="8"/>
      <c r="G36" s="8"/>
      <c r="H36" s="77" t="s">
        <v>33</v>
      </c>
      <c r="I36" s="77"/>
      <c r="J36" s="9"/>
    </row>
    <row r="37" spans="1:10" ht="20.25" thickBot="1">
      <c r="A37" s="7"/>
      <c r="B37" s="8"/>
      <c r="C37" s="8"/>
      <c r="D37" s="8"/>
      <c r="E37" s="8"/>
      <c r="F37" s="8"/>
      <c r="G37" s="3" t="s">
        <v>17</v>
      </c>
      <c r="H37" s="73" t="str">
        <f>IFERROR(B35*(D35+F35+3),"")</f>
        <v/>
      </c>
      <c r="I37" s="74"/>
      <c r="J37" s="9" t="s">
        <v>2</v>
      </c>
    </row>
    <row r="38" spans="1:10" ht="12" customHeight="1">
      <c r="A38" s="12"/>
      <c r="B38" s="13"/>
      <c r="C38" s="13"/>
      <c r="D38" s="13"/>
      <c r="E38" s="13"/>
      <c r="F38" s="13"/>
      <c r="G38" s="13"/>
      <c r="H38" s="13"/>
      <c r="I38" s="13"/>
      <c r="J38" s="14"/>
    </row>
    <row r="40" spans="1:10">
      <c r="A40" s="21" t="s">
        <v>32</v>
      </c>
    </row>
    <row r="41" spans="1:10" ht="20.25" thickBot="1">
      <c r="B41" s="77" t="s">
        <v>12</v>
      </c>
      <c r="C41" s="77"/>
      <c r="E41" s="77" t="s">
        <v>33</v>
      </c>
      <c r="F41" s="77"/>
      <c r="H41" s="77" t="s">
        <v>35</v>
      </c>
      <c r="I41" s="77"/>
    </row>
    <row r="42" spans="1:10" ht="20.25" thickBot="1">
      <c r="B42" s="78" t="str">
        <f>IF(H37="","",H18)</f>
        <v/>
      </c>
      <c r="C42" s="79"/>
      <c r="D42" s="42" t="s">
        <v>36</v>
      </c>
      <c r="E42" s="78" t="str">
        <f>H37</f>
        <v/>
      </c>
      <c r="F42" s="79"/>
      <c r="G42" s="42" t="s">
        <v>37</v>
      </c>
      <c r="H42" s="78" t="str">
        <f>IFERROR(B42-E42,"")</f>
        <v/>
      </c>
      <c r="I42" s="79"/>
      <c r="J42" s="1" t="s">
        <v>2</v>
      </c>
    </row>
  </sheetData>
  <sheetProtection selectLockedCells="1"/>
  <mergeCells count="11">
    <mergeCell ref="B42:C42"/>
    <mergeCell ref="E42:F42"/>
    <mergeCell ref="H42:I42"/>
    <mergeCell ref="I1:J1"/>
    <mergeCell ref="H17:I17"/>
    <mergeCell ref="H18:I18"/>
    <mergeCell ref="H36:I36"/>
    <mergeCell ref="H37:I37"/>
    <mergeCell ref="B41:C41"/>
    <mergeCell ref="E41:F41"/>
    <mergeCell ref="H41:I41"/>
  </mergeCells>
  <phoneticPr fontId="2"/>
  <dataValidations count="1">
    <dataValidation type="list" allowBlank="1" showInputMessage="1" showErrorMessage="1" sqref="E4 E23">
      <formula1>"4000,3000"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r:id="rId1"/>
  <headerFooter>
    <oddHeader>&amp;L&amp;"-,太字"&amp;14補助金算出シート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view="pageBreakPreview" zoomScaleNormal="100" zoomScaleSheetLayoutView="100" zoomScalePageLayoutView="70" workbookViewId="0">
      <selection activeCell="M19" sqref="M19"/>
    </sheetView>
  </sheetViews>
  <sheetFormatPr defaultRowHeight="19.5"/>
  <cols>
    <col min="1" max="6" width="9" style="1"/>
    <col min="7" max="7" width="9" style="1" customWidth="1"/>
    <col min="8" max="8" width="9" style="1"/>
    <col min="9" max="9" width="9" style="1" customWidth="1"/>
    <col min="10" max="10" width="9" style="1"/>
    <col min="11" max="11" width="10.875" style="1" customWidth="1"/>
    <col min="12" max="16384" width="9" style="1"/>
  </cols>
  <sheetData>
    <row r="3" spans="1:10" ht="15.75" customHeight="1"/>
    <row r="4" spans="1:10">
      <c r="A4" s="20" t="s">
        <v>26</v>
      </c>
      <c r="B4" s="5"/>
      <c r="C4" s="5"/>
      <c r="D4" s="5"/>
      <c r="E4" s="5"/>
      <c r="F4" s="5"/>
      <c r="G4" s="5"/>
      <c r="H4" s="5"/>
      <c r="I4" s="5"/>
      <c r="J4" s="6"/>
    </row>
    <row r="5" spans="1:10" ht="20.25" thickBot="1">
      <c r="A5" s="7"/>
      <c r="B5" s="8"/>
      <c r="C5" s="8"/>
      <c r="D5" s="8"/>
      <c r="E5" s="2" t="s">
        <v>3</v>
      </c>
      <c r="F5" s="8"/>
      <c r="G5" s="8"/>
      <c r="H5" s="8"/>
      <c r="I5" s="8"/>
      <c r="J5" s="9"/>
    </row>
    <row r="6" spans="1:10" ht="20.25" thickBot="1">
      <c r="A6" s="10" t="s">
        <v>0</v>
      </c>
      <c r="B6" s="8" t="s">
        <v>1</v>
      </c>
      <c r="C6" s="8"/>
      <c r="D6" s="8"/>
      <c r="E6" s="17">
        <v>4000</v>
      </c>
      <c r="F6" s="8" t="s">
        <v>2</v>
      </c>
      <c r="G6" s="8"/>
      <c r="H6" s="8"/>
      <c r="I6" s="8"/>
      <c r="J6" s="9"/>
    </row>
    <row r="7" spans="1:10">
      <c r="A7" s="7"/>
      <c r="B7" s="8" t="s">
        <v>39</v>
      </c>
      <c r="C7" s="8"/>
      <c r="D7" s="8"/>
      <c r="E7" s="8"/>
      <c r="F7" s="8"/>
      <c r="G7" s="8"/>
      <c r="H7" s="8"/>
      <c r="I7" s="8"/>
      <c r="J7" s="9"/>
    </row>
    <row r="8" spans="1:10">
      <c r="A8" s="7"/>
      <c r="B8" s="8" t="s">
        <v>40</v>
      </c>
      <c r="C8" s="8"/>
      <c r="D8" s="8"/>
      <c r="E8" s="8"/>
      <c r="F8" s="8"/>
      <c r="G8" s="8"/>
      <c r="H8" s="8"/>
      <c r="I8" s="8"/>
      <c r="J8" s="9"/>
    </row>
    <row r="9" spans="1:10" ht="12" customHeight="1">
      <c r="A9" s="7"/>
      <c r="B9" s="8"/>
      <c r="C9" s="8"/>
      <c r="D9" s="8"/>
      <c r="E9" s="8"/>
      <c r="F9" s="8" t="s">
        <v>10</v>
      </c>
      <c r="G9" s="8"/>
      <c r="H9" s="8"/>
      <c r="I9" s="8"/>
      <c r="J9" s="9"/>
    </row>
    <row r="10" spans="1:10" ht="20.25" thickBot="1">
      <c r="A10" s="7"/>
      <c r="B10" s="8"/>
      <c r="C10" s="8"/>
      <c r="D10" s="8"/>
      <c r="E10" s="2" t="s">
        <v>8</v>
      </c>
      <c r="F10" s="8"/>
      <c r="G10" s="8"/>
      <c r="H10" s="8"/>
      <c r="I10" s="8"/>
      <c r="J10" s="9"/>
    </row>
    <row r="11" spans="1:10" ht="20.25" thickBot="1">
      <c r="A11" s="10" t="s">
        <v>4</v>
      </c>
      <c r="B11" s="8" t="s">
        <v>5</v>
      </c>
      <c r="C11" s="8"/>
      <c r="D11" s="8"/>
      <c r="E11" s="18">
        <v>50</v>
      </c>
      <c r="F11" s="8" t="s">
        <v>6</v>
      </c>
      <c r="G11" s="8"/>
      <c r="H11" s="8"/>
      <c r="I11" s="8"/>
      <c r="J11" s="9"/>
    </row>
    <row r="12" spans="1:10" ht="12" customHeight="1">
      <c r="A12" s="10"/>
      <c r="B12" s="8"/>
      <c r="C12" s="8"/>
      <c r="D12" s="8"/>
      <c r="E12" s="8"/>
      <c r="F12" s="3"/>
      <c r="G12" s="3"/>
      <c r="H12" s="8"/>
      <c r="I12" s="8"/>
      <c r="J12" s="9"/>
    </row>
    <row r="13" spans="1:10" ht="20.25" thickBot="1">
      <c r="A13" s="7"/>
      <c r="B13" s="8"/>
      <c r="C13" s="8"/>
      <c r="D13" s="8"/>
      <c r="E13" s="3" t="s">
        <v>8</v>
      </c>
      <c r="F13" s="8"/>
      <c r="G13" s="8"/>
      <c r="H13" s="3" t="s">
        <v>11</v>
      </c>
      <c r="I13" s="8"/>
      <c r="J13" s="9"/>
    </row>
    <row r="14" spans="1:10" ht="20.25" thickBot="1">
      <c r="A14" s="10" t="s">
        <v>7</v>
      </c>
      <c r="B14" s="8" t="s">
        <v>23</v>
      </c>
      <c r="C14" s="8"/>
      <c r="D14" s="8"/>
      <c r="E14" s="16">
        <f>IF(E11="","",E11)</f>
        <v>50</v>
      </c>
      <c r="F14" s="8" t="s">
        <v>9</v>
      </c>
      <c r="G14" s="8"/>
      <c r="H14" s="16">
        <f>IF(E11="","",ROUNDDOWN(E11/3,0))</f>
        <v>16</v>
      </c>
      <c r="I14" s="8" t="s">
        <v>21</v>
      </c>
      <c r="J14" s="9"/>
    </row>
    <row r="15" spans="1:10" ht="12" customHeight="1">
      <c r="A15" s="7"/>
      <c r="B15" s="8"/>
      <c r="C15" s="8"/>
      <c r="D15" s="8"/>
      <c r="E15" s="8"/>
      <c r="F15" s="8"/>
      <c r="G15" s="8"/>
      <c r="H15" s="8"/>
      <c r="I15" s="8"/>
      <c r="J15" s="9"/>
    </row>
    <row r="16" spans="1:10">
      <c r="A16" s="10" t="s">
        <v>13</v>
      </c>
      <c r="B16" s="8" t="s">
        <v>14</v>
      </c>
      <c r="C16" s="8"/>
      <c r="D16" s="8"/>
      <c r="E16" s="8"/>
      <c r="F16" s="8"/>
      <c r="G16" s="8"/>
      <c r="H16" s="8"/>
      <c r="I16" s="8"/>
      <c r="J16" s="9"/>
    </row>
    <row r="17" spans="1:10" ht="20.25" thickBot="1">
      <c r="A17" s="7"/>
      <c r="B17" s="3" t="s">
        <v>16</v>
      </c>
      <c r="C17" s="8"/>
      <c r="D17" s="3" t="s">
        <v>8</v>
      </c>
      <c r="E17" s="8"/>
      <c r="F17" s="3" t="s">
        <v>11</v>
      </c>
      <c r="G17" s="8"/>
      <c r="H17" s="11" t="s">
        <v>25</v>
      </c>
      <c r="I17" s="8"/>
      <c r="J17" s="9"/>
    </row>
    <row r="18" spans="1:10" ht="20.25" thickBot="1">
      <c r="A18" s="7"/>
      <c r="B18" s="4">
        <f>IF(E6="","",E6)</f>
        <v>4000</v>
      </c>
      <c r="C18" s="3" t="s">
        <v>15</v>
      </c>
      <c r="D18" s="4">
        <f>IF(E11="","",E11)</f>
        <v>50</v>
      </c>
      <c r="E18" s="15" t="s">
        <v>22</v>
      </c>
      <c r="F18" s="4">
        <f>IF(H14="","",H14)</f>
        <v>16</v>
      </c>
      <c r="G18" s="15" t="s">
        <v>22</v>
      </c>
      <c r="H18" s="19" t="s">
        <v>24</v>
      </c>
      <c r="I18" s="8"/>
      <c r="J18" s="9"/>
    </row>
    <row r="19" spans="1:10" ht="20.25" customHeight="1" thickBot="1">
      <c r="A19" s="7"/>
      <c r="B19" s="8"/>
      <c r="C19" s="8"/>
      <c r="D19" s="8"/>
      <c r="E19" s="8"/>
      <c r="F19" s="8"/>
      <c r="G19" s="8"/>
      <c r="H19" s="77" t="s">
        <v>12</v>
      </c>
      <c r="I19" s="77"/>
      <c r="J19" s="9"/>
    </row>
    <row r="20" spans="1:10" ht="20.25" thickBot="1">
      <c r="A20" s="7"/>
      <c r="B20" s="8"/>
      <c r="C20" s="8"/>
      <c r="D20" s="8"/>
      <c r="E20" s="8"/>
      <c r="F20" s="8"/>
      <c r="G20" s="3" t="s">
        <v>17</v>
      </c>
      <c r="H20" s="73">
        <f>IFERROR(B18*(D18+F18+3),"")</f>
        <v>276000</v>
      </c>
      <c r="I20" s="74"/>
      <c r="J20" s="9" t="s">
        <v>18</v>
      </c>
    </row>
    <row r="21" spans="1:10" ht="12" customHeight="1">
      <c r="A21" s="12"/>
      <c r="B21" s="13"/>
      <c r="C21" s="13"/>
      <c r="D21" s="13"/>
      <c r="E21" s="13"/>
      <c r="F21" s="13"/>
      <c r="G21" s="13"/>
      <c r="H21" s="13"/>
      <c r="I21" s="13"/>
      <c r="J21" s="14"/>
    </row>
    <row r="23" spans="1:10">
      <c r="A23" s="22" t="s">
        <v>27</v>
      </c>
      <c r="B23" s="23"/>
      <c r="C23" s="23"/>
      <c r="D23" s="23"/>
      <c r="E23" s="23"/>
      <c r="F23" s="23"/>
      <c r="G23" s="23"/>
      <c r="H23" s="23"/>
      <c r="I23" s="23"/>
      <c r="J23" s="24"/>
    </row>
    <row r="24" spans="1:10" ht="20.25" thickBot="1">
      <c r="A24" s="25"/>
      <c r="B24" s="26"/>
      <c r="C24" s="26"/>
      <c r="D24" s="26"/>
      <c r="E24" s="27" t="s">
        <v>28</v>
      </c>
      <c r="F24" s="26"/>
      <c r="G24" s="26"/>
      <c r="H24" s="26"/>
      <c r="I24" s="26"/>
      <c r="J24" s="28"/>
    </row>
    <row r="25" spans="1:10" ht="20.25" thickBot="1">
      <c r="A25" s="29" t="s">
        <v>0</v>
      </c>
      <c r="B25" s="26" t="s">
        <v>1</v>
      </c>
      <c r="C25" s="26"/>
      <c r="D25" s="26"/>
      <c r="E25" s="30"/>
      <c r="F25" s="26" t="s">
        <v>2</v>
      </c>
      <c r="G25" s="26"/>
      <c r="H25" s="26"/>
      <c r="I25" s="26"/>
      <c r="J25" s="28"/>
    </row>
    <row r="26" spans="1:10">
      <c r="A26" s="25"/>
      <c r="B26" s="26" t="s">
        <v>39</v>
      </c>
      <c r="C26" s="26"/>
      <c r="D26" s="26"/>
      <c r="E26" s="26"/>
      <c r="F26" s="26"/>
      <c r="G26" s="26"/>
      <c r="H26" s="26"/>
      <c r="I26" s="26"/>
      <c r="J26" s="28"/>
    </row>
    <row r="27" spans="1:10">
      <c r="A27" s="25"/>
      <c r="B27" s="26" t="s">
        <v>40</v>
      </c>
      <c r="C27" s="26"/>
      <c r="D27" s="26"/>
      <c r="E27" s="26"/>
      <c r="F27" s="26"/>
      <c r="G27" s="26"/>
      <c r="H27" s="26"/>
      <c r="I27" s="26"/>
      <c r="J27" s="28"/>
    </row>
    <row r="28" spans="1:10" ht="12" customHeight="1">
      <c r="A28" s="25"/>
      <c r="B28" s="26"/>
      <c r="C28" s="26"/>
      <c r="D28" s="26"/>
      <c r="E28" s="26"/>
      <c r="F28" s="26" t="s">
        <v>10</v>
      </c>
      <c r="G28" s="26"/>
      <c r="H28" s="26"/>
      <c r="I28" s="26"/>
      <c r="J28" s="28"/>
    </row>
    <row r="29" spans="1:10" ht="20.25" thickBot="1">
      <c r="A29" s="25"/>
      <c r="B29" s="26"/>
      <c r="C29" s="26"/>
      <c r="D29" s="26"/>
      <c r="E29" s="27" t="s">
        <v>29</v>
      </c>
      <c r="F29" s="26"/>
      <c r="G29" s="26"/>
      <c r="H29" s="26"/>
      <c r="I29" s="26"/>
      <c r="J29" s="28"/>
    </row>
    <row r="30" spans="1:10" ht="20.25" thickBot="1">
      <c r="A30" s="29" t="s">
        <v>4</v>
      </c>
      <c r="B30" s="26" t="s">
        <v>5</v>
      </c>
      <c r="C30" s="26"/>
      <c r="D30" s="26"/>
      <c r="E30" s="31"/>
      <c r="F30" s="26" t="s">
        <v>6</v>
      </c>
      <c r="G30" s="26"/>
      <c r="H30" s="26"/>
      <c r="I30" s="26"/>
      <c r="J30" s="28"/>
    </row>
    <row r="31" spans="1:10" ht="12" customHeight="1">
      <c r="A31" s="29"/>
      <c r="B31" s="26"/>
      <c r="C31" s="26"/>
      <c r="D31" s="26"/>
      <c r="E31" s="26"/>
      <c r="F31" s="32"/>
      <c r="G31" s="32"/>
      <c r="H31" s="26"/>
      <c r="I31" s="26"/>
      <c r="J31" s="28"/>
    </row>
    <row r="32" spans="1:10" ht="20.25" thickBot="1">
      <c r="A32" s="25"/>
      <c r="B32" s="26"/>
      <c r="C32" s="26"/>
      <c r="D32" s="26"/>
      <c r="E32" s="32" t="s">
        <v>29</v>
      </c>
      <c r="F32" s="26"/>
      <c r="G32" s="26"/>
      <c r="H32" s="32" t="s">
        <v>30</v>
      </c>
      <c r="I32" s="26"/>
      <c r="J32" s="28"/>
    </row>
    <row r="33" spans="1:10" ht="20.25" thickBot="1">
      <c r="A33" s="29" t="s">
        <v>7</v>
      </c>
      <c r="B33" s="26" t="s">
        <v>23</v>
      </c>
      <c r="C33" s="26"/>
      <c r="D33" s="26"/>
      <c r="E33" s="31" t="str">
        <f>IF(E30="","",E30)</f>
        <v/>
      </c>
      <c r="F33" s="26" t="s">
        <v>9</v>
      </c>
      <c r="G33" s="26"/>
      <c r="H33" s="31" t="str">
        <f>IF(E30="","",ROUNDDOWN(E30/3,0))</f>
        <v/>
      </c>
      <c r="I33" s="26" t="s">
        <v>21</v>
      </c>
      <c r="J33" s="28"/>
    </row>
    <row r="34" spans="1:10" ht="12" customHeight="1">
      <c r="A34" s="25"/>
      <c r="B34" s="26"/>
      <c r="C34" s="26"/>
      <c r="D34" s="26"/>
      <c r="E34" s="26"/>
      <c r="F34" s="26"/>
      <c r="G34" s="26"/>
      <c r="H34" s="26"/>
      <c r="I34" s="26"/>
      <c r="J34" s="28"/>
    </row>
    <row r="35" spans="1:10">
      <c r="A35" s="29" t="s">
        <v>13</v>
      </c>
      <c r="B35" s="26" t="s">
        <v>14</v>
      </c>
      <c r="C35" s="26"/>
      <c r="D35" s="26"/>
      <c r="E35" s="26"/>
      <c r="F35" s="26"/>
      <c r="G35" s="26"/>
      <c r="H35" s="26"/>
      <c r="I35" s="26"/>
      <c r="J35" s="28"/>
    </row>
    <row r="36" spans="1:10" ht="20.25" thickBot="1">
      <c r="A36" s="25"/>
      <c r="B36" s="32" t="s">
        <v>31</v>
      </c>
      <c r="C36" s="26"/>
      <c r="D36" s="32" t="s">
        <v>29</v>
      </c>
      <c r="E36" s="26"/>
      <c r="F36" s="32" t="s">
        <v>30</v>
      </c>
      <c r="G36" s="26"/>
      <c r="H36" s="33" t="s">
        <v>25</v>
      </c>
      <c r="I36" s="26"/>
      <c r="J36" s="28"/>
    </row>
    <row r="37" spans="1:10" ht="20.25" thickBot="1">
      <c r="A37" s="25"/>
      <c r="B37" s="30" t="str">
        <f>IF(E25="","",E25)</f>
        <v/>
      </c>
      <c r="C37" s="32" t="s">
        <v>15</v>
      </c>
      <c r="D37" s="30" t="str">
        <f>IF(E30="","",E30)</f>
        <v/>
      </c>
      <c r="E37" s="34" t="s">
        <v>22</v>
      </c>
      <c r="F37" s="30" t="str">
        <f>IF(H33="","",H33)</f>
        <v/>
      </c>
      <c r="G37" s="34" t="s">
        <v>22</v>
      </c>
      <c r="H37" s="35" t="s">
        <v>24</v>
      </c>
      <c r="I37" s="26"/>
      <c r="J37" s="28"/>
    </row>
    <row r="38" spans="1:10" ht="20.25" customHeight="1" thickBot="1">
      <c r="A38" s="25"/>
      <c r="B38" s="26"/>
      <c r="C38" s="26"/>
      <c r="D38" s="26"/>
      <c r="E38" s="26"/>
      <c r="F38" s="26"/>
      <c r="G38" s="26"/>
      <c r="H38" s="84" t="s">
        <v>33</v>
      </c>
      <c r="I38" s="84"/>
      <c r="J38" s="28"/>
    </row>
    <row r="39" spans="1:10" ht="20.25" thickBot="1">
      <c r="A39" s="25"/>
      <c r="B39" s="26"/>
      <c r="C39" s="26"/>
      <c r="D39" s="26"/>
      <c r="E39" s="26"/>
      <c r="F39" s="26"/>
      <c r="G39" s="32" t="s">
        <v>17</v>
      </c>
      <c r="H39" s="85" t="str">
        <f>IFERROR(B37*(D37+F37+3),"")</f>
        <v/>
      </c>
      <c r="I39" s="86"/>
      <c r="J39" s="28" t="s">
        <v>18</v>
      </c>
    </row>
    <row r="40" spans="1:10" ht="12" customHeight="1">
      <c r="A40" s="36"/>
      <c r="B40" s="37"/>
      <c r="C40" s="37"/>
      <c r="D40" s="37"/>
      <c r="E40" s="37"/>
      <c r="F40" s="37"/>
      <c r="G40" s="37"/>
      <c r="H40" s="37"/>
      <c r="I40" s="37"/>
      <c r="J40" s="38"/>
    </row>
    <row r="41" spans="1:10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>
      <c r="A42" s="40" t="s">
        <v>32</v>
      </c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20.25" thickBot="1">
      <c r="A43" s="39"/>
      <c r="B43" s="84" t="s">
        <v>12</v>
      </c>
      <c r="C43" s="84"/>
      <c r="D43" s="39"/>
      <c r="E43" s="84" t="s">
        <v>33</v>
      </c>
      <c r="F43" s="84"/>
      <c r="G43" s="39"/>
      <c r="H43" s="84" t="s">
        <v>35</v>
      </c>
      <c r="I43" s="84"/>
      <c r="J43" s="39"/>
    </row>
    <row r="44" spans="1:10" ht="20.25" thickBot="1">
      <c r="A44" s="39"/>
      <c r="B44" s="81" t="str">
        <f>IF(H39="","",H20)</f>
        <v/>
      </c>
      <c r="C44" s="82"/>
      <c r="D44" s="41" t="s">
        <v>34</v>
      </c>
      <c r="E44" s="81" t="str">
        <f>H39</f>
        <v/>
      </c>
      <c r="F44" s="82"/>
      <c r="G44" s="41" t="s">
        <v>17</v>
      </c>
      <c r="H44" s="83"/>
      <c r="I44" s="82"/>
      <c r="J44" s="39"/>
    </row>
  </sheetData>
  <mergeCells count="10">
    <mergeCell ref="B44:C44"/>
    <mergeCell ref="E44:F44"/>
    <mergeCell ref="H44:I44"/>
    <mergeCell ref="H19:I19"/>
    <mergeCell ref="H20:I20"/>
    <mergeCell ref="H38:I38"/>
    <mergeCell ref="H39:I39"/>
    <mergeCell ref="B43:C43"/>
    <mergeCell ref="E43:F43"/>
    <mergeCell ref="H43:I43"/>
  </mergeCells>
  <phoneticPr fontId="2"/>
  <dataValidations count="1">
    <dataValidation type="list" allowBlank="1" showInputMessage="1" showErrorMessage="1" sqref="E6 E25">
      <formula1>"4000,3000"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7" orientation="portrait" r:id="rId1"/>
  <headerFooter>
    <oddHeader>&amp;L&amp;"-,太字"&amp;14補助金算出シート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view="pageBreakPreview" zoomScaleNormal="100" zoomScaleSheetLayoutView="100" zoomScalePageLayoutView="70" workbookViewId="0">
      <selection activeCell="O15" sqref="O15"/>
    </sheetView>
  </sheetViews>
  <sheetFormatPr defaultRowHeight="19.5"/>
  <cols>
    <col min="1" max="6" width="9" style="1"/>
    <col min="7" max="7" width="9" style="1" customWidth="1"/>
    <col min="8" max="8" width="9" style="1"/>
    <col min="9" max="9" width="9" style="1" customWidth="1"/>
    <col min="10" max="10" width="9" style="1"/>
    <col min="11" max="11" width="10.875" style="1" customWidth="1"/>
    <col min="12" max="16384" width="9" style="1"/>
  </cols>
  <sheetData>
    <row r="3" spans="1:10" ht="15.75" customHeight="1"/>
    <row r="4" spans="1:10">
      <c r="A4" s="20" t="s">
        <v>26</v>
      </c>
      <c r="B4" s="5"/>
      <c r="C4" s="5"/>
      <c r="D4" s="5"/>
      <c r="E4" s="5"/>
      <c r="F4" s="5"/>
      <c r="G4" s="5"/>
      <c r="H4" s="5"/>
      <c r="I4" s="5"/>
      <c r="J4" s="6"/>
    </row>
    <row r="5" spans="1:10" ht="20.25" thickBot="1">
      <c r="A5" s="7"/>
      <c r="B5" s="8"/>
      <c r="C5" s="8"/>
      <c r="D5" s="8"/>
      <c r="E5" s="2" t="s">
        <v>3</v>
      </c>
      <c r="F5" s="8"/>
      <c r="G5" s="8"/>
      <c r="H5" s="8"/>
      <c r="I5" s="8"/>
      <c r="J5" s="9"/>
    </row>
    <row r="6" spans="1:10" ht="20.25" thickBot="1">
      <c r="A6" s="10" t="s">
        <v>0</v>
      </c>
      <c r="B6" s="8" t="s">
        <v>1</v>
      </c>
      <c r="C6" s="8"/>
      <c r="D6" s="8"/>
      <c r="E6" s="17">
        <v>4000</v>
      </c>
      <c r="F6" s="8" t="s">
        <v>2</v>
      </c>
      <c r="G6" s="8"/>
      <c r="H6" s="8"/>
      <c r="I6" s="8"/>
      <c r="J6" s="9"/>
    </row>
    <row r="7" spans="1:10">
      <c r="A7" s="7"/>
      <c r="B7" s="8" t="s">
        <v>39</v>
      </c>
      <c r="C7" s="8"/>
      <c r="D7" s="8"/>
      <c r="E7" s="8"/>
      <c r="F7" s="8"/>
      <c r="G7" s="8"/>
      <c r="H7" s="8"/>
      <c r="I7" s="8"/>
      <c r="J7" s="9"/>
    </row>
    <row r="8" spans="1:10">
      <c r="A8" s="7"/>
      <c r="B8" s="8" t="s">
        <v>40</v>
      </c>
      <c r="C8" s="8"/>
      <c r="D8" s="8"/>
      <c r="E8" s="8"/>
      <c r="F8" s="8"/>
      <c r="G8" s="8"/>
      <c r="H8" s="8"/>
      <c r="I8" s="8"/>
      <c r="J8" s="9"/>
    </row>
    <row r="9" spans="1:10" ht="12" customHeight="1">
      <c r="A9" s="7"/>
      <c r="B9" s="8"/>
      <c r="C9" s="8"/>
      <c r="D9" s="8"/>
      <c r="E9" s="8"/>
      <c r="F9" s="8" t="s">
        <v>10</v>
      </c>
      <c r="G9" s="8"/>
      <c r="H9" s="8"/>
      <c r="I9" s="8"/>
      <c r="J9" s="9"/>
    </row>
    <row r="10" spans="1:10" ht="20.25" thickBot="1">
      <c r="A10" s="7"/>
      <c r="B10" s="8"/>
      <c r="C10" s="8"/>
      <c r="D10" s="8"/>
      <c r="E10" s="2" t="s">
        <v>8</v>
      </c>
      <c r="F10" s="8"/>
      <c r="G10" s="8"/>
      <c r="H10" s="8"/>
      <c r="I10" s="8"/>
      <c r="J10" s="9"/>
    </row>
    <row r="11" spans="1:10" ht="20.25" thickBot="1">
      <c r="A11" s="10" t="s">
        <v>4</v>
      </c>
      <c r="B11" s="8" t="s">
        <v>5</v>
      </c>
      <c r="C11" s="8"/>
      <c r="D11" s="8"/>
      <c r="E11" s="18">
        <v>50</v>
      </c>
      <c r="F11" s="8" t="s">
        <v>6</v>
      </c>
      <c r="G11" s="8"/>
      <c r="H11" s="8"/>
      <c r="I11" s="8"/>
      <c r="J11" s="9"/>
    </row>
    <row r="12" spans="1:10" ht="12" customHeight="1">
      <c r="A12" s="10"/>
      <c r="B12" s="8"/>
      <c r="C12" s="8"/>
      <c r="D12" s="8"/>
      <c r="E12" s="8"/>
      <c r="F12" s="3"/>
      <c r="G12" s="3"/>
      <c r="H12" s="8"/>
      <c r="I12" s="8"/>
      <c r="J12" s="9"/>
    </row>
    <row r="13" spans="1:10" ht="20.25" thickBot="1">
      <c r="A13" s="7"/>
      <c r="B13" s="8"/>
      <c r="C13" s="8"/>
      <c r="D13" s="8"/>
      <c r="E13" s="3" t="s">
        <v>8</v>
      </c>
      <c r="F13" s="8"/>
      <c r="G13" s="8"/>
      <c r="H13" s="3" t="s">
        <v>11</v>
      </c>
      <c r="I13" s="8"/>
      <c r="J13" s="9"/>
    </row>
    <row r="14" spans="1:10" ht="20.25" thickBot="1">
      <c r="A14" s="10" t="s">
        <v>7</v>
      </c>
      <c r="B14" s="8" t="s">
        <v>23</v>
      </c>
      <c r="C14" s="8"/>
      <c r="D14" s="8"/>
      <c r="E14" s="16">
        <f>IF(E11="","",E11)</f>
        <v>50</v>
      </c>
      <c r="F14" s="8" t="s">
        <v>9</v>
      </c>
      <c r="G14" s="8"/>
      <c r="H14" s="16">
        <f>IF(E11="","",ROUNDDOWN(E11/3,0))</f>
        <v>16</v>
      </c>
      <c r="I14" s="8" t="s">
        <v>21</v>
      </c>
      <c r="J14" s="9"/>
    </row>
    <row r="15" spans="1:10" ht="12" customHeight="1">
      <c r="A15" s="7"/>
      <c r="B15" s="8"/>
      <c r="C15" s="8"/>
      <c r="D15" s="8"/>
      <c r="E15" s="8"/>
      <c r="F15" s="8"/>
      <c r="G15" s="8"/>
      <c r="H15" s="8"/>
      <c r="I15" s="8"/>
      <c r="J15" s="9"/>
    </row>
    <row r="16" spans="1:10">
      <c r="A16" s="10" t="s">
        <v>13</v>
      </c>
      <c r="B16" s="8" t="s">
        <v>14</v>
      </c>
      <c r="C16" s="8"/>
      <c r="D16" s="8"/>
      <c r="E16" s="8"/>
      <c r="F16" s="8"/>
      <c r="G16" s="8"/>
      <c r="H16" s="8"/>
      <c r="I16" s="8"/>
      <c r="J16" s="9"/>
    </row>
    <row r="17" spans="1:10" ht="20.25" thickBot="1">
      <c r="A17" s="7"/>
      <c r="B17" s="3" t="s">
        <v>16</v>
      </c>
      <c r="C17" s="8"/>
      <c r="D17" s="3" t="s">
        <v>8</v>
      </c>
      <c r="E17" s="8"/>
      <c r="F17" s="3" t="s">
        <v>11</v>
      </c>
      <c r="G17" s="8"/>
      <c r="H17" s="11" t="s">
        <v>25</v>
      </c>
      <c r="I17" s="8"/>
      <c r="J17" s="9"/>
    </row>
    <row r="18" spans="1:10" ht="20.25" thickBot="1">
      <c r="A18" s="7"/>
      <c r="B18" s="4">
        <f>IF(E6="","",E6)</f>
        <v>4000</v>
      </c>
      <c r="C18" s="3" t="s">
        <v>15</v>
      </c>
      <c r="D18" s="4">
        <f>IF(E11="","",E11)</f>
        <v>50</v>
      </c>
      <c r="E18" s="15" t="s">
        <v>22</v>
      </c>
      <c r="F18" s="4">
        <f>IF(H14="","",H14)</f>
        <v>16</v>
      </c>
      <c r="G18" s="15" t="s">
        <v>22</v>
      </c>
      <c r="H18" s="19" t="s">
        <v>24</v>
      </c>
      <c r="I18" s="8"/>
      <c r="J18" s="9"/>
    </row>
    <row r="19" spans="1:10" ht="20.25" customHeight="1" thickBot="1">
      <c r="A19" s="7"/>
      <c r="B19" s="8"/>
      <c r="C19" s="8"/>
      <c r="D19" s="8"/>
      <c r="E19" s="8"/>
      <c r="F19" s="8"/>
      <c r="G19" s="8"/>
      <c r="H19" s="77" t="s">
        <v>12</v>
      </c>
      <c r="I19" s="77"/>
      <c r="J19" s="9"/>
    </row>
    <row r="20" spans="1:10" ht="20.25" thickBot="1">
      <c r="A20" s="7"/>
      <c r="B20" s="8"/>
      <c r="C20" s="8"/>
      <c r="D20" s="8"/>
      <c r="E20" s="8"/>
      <c r="F20" s="8"/>
      <c r="G20" s="3" t="s">
        <v>17</v>
      </c>
      <c r="H20" s="73">
        <f>IFERROR(B18*(D18+F18+3),"")</f>
        <v>276000</v>
      </c>
      <c r="I20" s="74"/>
      <c r="J20" s="9" t="s">
        <v>18</v>
      </c>
    </row>
    <row r="21" spans="1:10" ht="12" customHeight="1">
      <c r="A21" s="12"/>
      <c r="B21" s="13"/>
      <c r="C21" s="13"/>
      <c r="D21" s="13"/>
      <c r="E21" s="13"/>
      <c r="F21" s="13"/>
      <c r="G21" s="13"/>
      <c r="H21" s="13"/>
      <c r="I21" s="13"/>
      <c r="J21" s="14"/>
    </row>
    <row r="23" spans="1:10">
      <c r="A23" s="20" t="s">
        <v>27</v>
      </c>
      <c r="B23" s="5"/>
      <c r="C23" s="5"/>
      <c r="D23" s="5"/>
      <c r="E23" s="5"/>
      <c r="F23" s="5"/>
      <c r="G23" s="5"/>
      <c r="H23" s="5"/>
      <c r="I23" s="5"/>
      <c r="J23" s="6"/>
    </row>
    <row r="24" spans="1:10" ht="20.25" thickBot="1">
      <c r="A24" s="7"/>
      <c r="B24" s="8"/>
      <c r="C24" s="8"/>
      <c r="D24" s="8"/>
      <c r="E24" s="2" t="s">
        <v>28</v>
      </c>
      <c r="F24" s="8"/>
      <c r="G24" s="8"/>
      <c r="H24" s="8"/>
      <c r="I24" s="8"/>
      <c r="J24" s="9"/>
    </row>
    <row r="25" spans="1:10" ht="20.25" thickBot="1">
      <c r="A25" s="10" t="s">
        <v>0</v>
      </c>
      <c r="B25" s="8" t="s">
        <v>1</v>
      </c>
      <c r="C25" s="8"/>
      <c r="D25" s="8"/>
      <c r="E25" s="17">
        <v>4000</v>
      </c>
      <c r="F25" s="8" t="s">
        <v>2</v>
      </c>
      <c r="G25" s="8"/>
      <c r="H25" s="8"/>
      <c r="I25" s="8"/>
      <c r="J25" s="9"/>
    </row>
    <row r="26" spans="1:10">
      <c r="A26" s="7"/>
      <c r="B26" s="8" t="s">
        <v>39</v>
      </c>
      <c r="C26" s="8"/>
      <c r="D26" s="8"/>
      <c r="E26" s="8"/>
      <c r="F26" s="8"/>
      <c r="G26" s="8"/>
      <c r="H26" s="8"/>
      <c r="I26" s="8"/>
      <c r="J26" s="9"/>
    </row>
    <row r="27" spans="1:10">
      <c r="A27" s="7"/>
      <c r="B27" s="8" t="s">
        <v>40</v>
      </c>
      <c r="C27" s="8"/>
      <c r="D27" s="8"/>
      <c r="E27" s="8"/>
      <c r="F27" s="8"/>
      <c r="G27" s="8"/>
      <c r="H27" s="8"/>
      <c r="I27" s="8"/>
      <c r="J27" s="9"/>
    </row>
    <row r="28" spans="1:10" ht="12" customHeight="1">
      <c r="A28" s="7"/>
      <c r="B28" s="8"/>
      <c r="C28" s="8"/>
      <c r="D28" s="8"/>
      <c r="E28" s="8"/>
      <c r="F28" s="8" t="s">
        <v>10</v>
      </c>
      <c r="G28" s="8"/>
      <c r="H28" s="8"/>
      <c r="I28" s="8"/>
      <c r="J28" s="9"/>
    </row>
    <row r="29" spans="1:10" ht="20.25" thickBot="1">
      <c r="A29" s="7"/>
      <c r="B29" s="8"/>
      <c r="C29" s="8"/>
      <c r="D29" s="8"/>
      <c r="E29" s="2" t="s">
        <v>29</v>
      </c>
      <c r="F29" s="8"/>
      <c r="G29" s="8"/>
      <c r="H29" s="8"/>
      <c r="I29" s="8"/>
      <c r="J29" s="9"/>
    </row>
    <row r="30" spans="1:10" ht="20.25" thickBot="1">
      <c r="A30" s="10" t="s">
        <v>4</v>
      </c>
      <c r="B30" s="8" t="s">
        <v>5</v>
      </c>
      <c r="C30" s="8"/>
      <c r="D30" s="8"/>
      <c r="E30" s="18">
        <v>40</v>
      </c>
      <c r="F30" s="8" t="s">
        <v>6</v>
      </c>
      <c r="G30" s="8"/>
      <c r="H30" s="8"/>
      <c r="I30" s="8"/>
      <c r="J30" s="9"/>
    </row>
    <row r="31" spans="1:10" ht="12" customHeight="1">
      <c r="A31" s="10"/>
      <c r="B31" s="8"/>
      <c r="C31" s="8"/>
      <c r="D31" s="8"/>
      <c r="E31" s="8"/>
      <c r="F31" s="3"/>
      <c r="G31" s="3"/>
      <c r="H31" s="8"/>
      <c r="I31" s="8"/>
      <c r="J31" s="9"/>
    </row>
    <row r="32" spans="1:10" ht="20.25" thickBot="1">
      <c r="A32" s="7"/>
      <c r="B32" s="8"/>
      <c r="C32" s="8"/>
      <c r="D32" s="8"/>
      <c r="E32" s="3" t="s">
        <v>29</v>
      </c>
      <c r="F32" s="8"/>
      <c r="G32" s="8"/>
      <c r="H32" s="3" t="s">
        <v>30</v>
      </c>
      <c r="I32" s="8"/>
      <c r="J32" s="9"/>
    </row>
    <row r="33" spans="1:10" ht="20.25" thickBot="1">
      <c r="A33" s="10" t="s">
        <v>7</v>
      </c>
      <c r="B33" s="8" t="s">
        <v>23</v>
      </c>
      <c r="C33" s="8"/>
      <c r="D33" s="8"/>
      <c r="E33" s="16">
        <f>IF(E30="","",E30)</f>
        <v>40</v>
      </c>
      <c r="F33" s="8" t="s">
        <v>9</v>
      </c>
      <c r="G33" s="8"/>
      <c r="H33" s="16">
        <f>IF(E30="","",ROUNDDOWN(E30/3,0))</f>
        <v>13</v>
      </c>
      <c r="I33" s="8" t="s">
        <v>21</v>
      </c>
      <c r="J33" s="9"/>
    </row>
    <row r="34" spans="1:10" ht="12" customHeight="1">
      <c r="A34" s="7"/>
      <c r="B34" s="8"/>
      <c r="C34" s="8"/>
      <c r="D34" s="8"/>
      <c r="E34" s="8"/>
      <c r="F34" s="8"/>
      <c r="G34" s="8"/>
      <c r="H34" s="8"/>
      <c r="I34" s="8"/>
      <c r="J34" s="9"/>
    </row>
    <row r="35" spans="1:10">
      <c r="A35" s="10" t="s">
        <v>13</v>
      </c>
      <c r="B35" s="8" t="s">
        <v>14</v>
      </c>
      <c r="C35" s="8"/>
      <c r="D35" s="8"/>
      <c r="E35" s="8"/>
      <c r="F35" s="8"/>
      <c r="G35" s="8"/>
      <c r="H35" s="8"/>
      <c r="I35" s="8"/>
      <c r="J35" s="9"/>
    </row>
    <row r="36" spans="1:10" ht="20.25" thickBot="1">
      <c r="A36" s="7"/>
      <c r="B36" s="3" t="s">
        <v>31</v>
      </c>
      <c r="C36" s="8"/>
      <c r="D36" s="3" t="s">
        <v>29</v>
      </c>
      <c r="E36" s="8"/>
      <c r="F36" s="3" t="s">
        <v>30</v>
      </c>
      <c r="G36" s="8"/>
      <c r="H36" s="11" t="s">
        <v>25</v>
      </c>
      <c r="I36" s="8"/>
      <c r="J36" s="9"/>
    </row>
    <row r="37" spans="1:10" ht="20.25" thickBot="1">
      <c r="A37" s="7"/>
      <c r="B37" s="4">
        <f>IF(E25="","",E25)</f>
        <v>4000</v>
      </c>
      <c r="C37" s="3" t="s">
        <v>15</v>
      </c>
      <c r="D37" s="4">
        <f>IF(E30="","",E30)</f>
        <v>40</v>
      </c>
      <c r="E37" s="15" t="s">
        <v>22</v>
      </c>
      <c r="F37" s="4">
        <f>IF(H33="","",H33)</f>
        <v>13</v>
      </c>
      <c r="G37" s="15" t="s">
        <v>22</v>
      </c>
      <c r="H37" s="19" t="s">
        <v>24</v>
      </c>
      <c r="I37" s="8"/>
      <c r="J37" s="9"/>
    </row>
    <row r="38" spans="1:10" ht="20.25" customHeight="1" thickBot="1">
      <c r="A38" s="7"/>
      <c r="B38" s="8"/>
      <c r="C38" s="8"/>
      <c r="D38" s="8"/>
      <c r="E38" s="8"/>
      <c r="F38" s="8"/>
      <c r="G38" s="8"/>
      <c r="H38" s="77" t="s">
        <v>33</v>
      </c>
      <c r="I38" s="77"/>
      <c r="J38" s="9"/>
    </row>
    <row r="39" spans="1:10" ht="20.25" thickBot="1">
      <c r="A39" s="7"/>
      <c r="B39" s="8"/>
      <c r="C39" s="8"/>
      <c r="D39" s="8"/>
      <c r="E39" s="8"/>
      <c r="F39" s="8"/>
      <c r="G39" s="3" t="s">
        <v>17</v>
      </c>
      <c r="H39" s="73">
        <f>IFERROR(B37*(D37+F37+3),"")</f>
        <v>224000</v>
      </c>
      <c r="I39" s="74"/>
      <c r="J39" s="9" t="s">
        <v>18</v>
      </c>
    </row>
    <row r="40" spans="1:10" ht="12" customHeight="1">
      <c r="A40" s="12"/>
      <c r="B40" s="13"/>
      <c r="C40" s="13"/>
      <c r="D40" s="13"/>
      <c r="E40" s="13"/>
      <c r="F40" s="13"/>
      <c r="G40" s="13"/>
      <c r="H40" s="13"/>
      <c r="I40" s="13"/>
      <c r="J40" s="14"/>
    </row>
    <row r="42" spans="1:10">
      <c r="A42" s="21" t="s">
        <v>32</v>
      </c>
    </row>
    <row r="43" spans="1:10" ht="20.25" thickBot="1">
      <c r="B43" s="77" t="s">
        <v>12</v>
      </c>
      <c r="C43" s="77"/>
      <c r="E43" s="77" t="s">
        <v>33</v>
      </c>
      <c r="F43" s="77"/>
      <c r="H43" s="77" t="s">
        <v>35</v>
      </c>
      <c r="I43" s="77"/>
    </row>
    <row r="44" spans="1:10" ht="20.25" thickBot="1">
      <c r="B44" s="78">
        <f>IF(H39="","",H20)</f>
        <v>276000</v>
      </c>
      <c r="C44" s="79"/>
      <c r="D44" s="42" t="s">
        <v>36</v>
      </c>
      <c r="E44" s="78">
        <f>H39</f>
        <v>224000</v>
      </c>
      <c r="F44" s="79"/>
      <c r="G44" s="42" t="s">
        <v>37</v>
      </c>
      <c r="H44" s="78">
        <f>IFERROR(B44-E44,"")</f>
        <v>52000</v>
      </c>
      <c r="I44" s="79"/>
      <c r="J44" s="1" t="s">
        <v>2</v>
      </c>
    </row>
  </sheetData>
  <mergeCells count="10">
    <mergeCell ref="B44:C44"/>
    <mergeCell ref="E44:F44"/>
    <mergeCell ref="H44:I44"/>
    <mergeCell ref="H19:I19"/>
    <mergeCell ref="H20:I20"/>
    <mergeCell ref="H38:I38"/>
    <mergeCell ref="H39:I39"/>
    <mergeCell ref="B43:C43"/>
    <mergeCell ref="E43:F43"/>
    <mergeCell ref="H43:I43"/>
  </mergeCells>
  <phoneticPr fontId="2"/>
  <dataValidations count="1">
    <dataValidation type="list" allowBlank="1" showInputMessage="1" showErrorMessage="1" sqref="E6 E25">
      <formula1>"4000,3000"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7" orientation="portrait" r:id="rId1"/>
  <headerFooter>
    <oddHeader>&amp;L&amp;"-,太字"&amp;14補助金算出シート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Normal="100" zoomScaleSheetLayoutView="100" zoomScalePageLayoutView="70" workbookViewId="0">
      <selection activeCell="H23" sqref="H23"/>
    </sheetView>
  </sheetViews>
  <sheetFormatPr defaultRowHeight="19.5"/>
  <cols>
    <col min="1" max="6" width="9" style="1"/>
    <col min="7" max="7" width="9" style="1" customWidth="1"/>
    <col min="8" max="8" width="9" style="1"/>
    <col min="9" max="9" width="9" style="1" customWidth="1"/>
    <col min="10" max="10" width="9" style="1"/>
    <col min="11" max="11" width="10.875" style="1" customWidth="1"/>
    <col min="12" max="16384" width="9" style="1"/>
  </cols>
  <sheetData>
    <row r="1" spans="1:10" ht="15.75" customHeight="1"/>
    <row r="2" spans="1:10">
      <c r="A2" s="20" t="s">
        <v>26</v>
      </c>
      <c r="B2" s="5"/>
      <c r="C2" s="5"/>
      <c r="D2" s="5"/>
      <c r="E2" s="5"/>
      <c r="F2" s="5"/>
      <c r="G2" s="5"/>
      <c r="H2" s="5"/>
      <c r="I2" s="5"/>
      <c r="J2" s="6"/>
    </row>
    <row r="3" spans="1:10" ht="20.25" thickBot="1">
      <c r="A3" s="7"/>
      <c r="B3" s="8"/>
      <c r="C3" s="8"/>
      <c r="D3" s="8"/>
      <c r="E3" s="2" t="s">
        <v>3</v>
      </c>
      <c r="F3" s="8"/>
      <c r="G3" s="8"/>
      <c r="H3" s="8"/>
      <c r="I3" s="8"/>
      <c r="J3" s="9"/>
    </row>
    <row r="4" spans="1:10" ht="20.25" thickBot="1">
      <c r="A4" s="10" t="s">
        <v>0</v>
      </c>
      <c r="B4" s="8" t="s">
        <v>1</v>
      </c>
      <c r="C4" s="8"/>
      <c r="D4" s="8"/>
      <c r="E4" s="17">
        <v>4000</v>
      </c>
      <c r="F4" s="8" t="s">
        <v>2</v>
      </c>
      <c r="G4" s="8"/>
      <c r="H4" s="8"/>
      <c r="I4" s="8"/>
      <c r="J4" s="9"/>
    </row>
    <row r="5" spans="1:10">
      <c r="A5" s="7"/>
      <c r="B5" s="8" t="s">
        <v>19</v>
      </c>
      <c r="C5" s="8"/>
      <c r="D5" s="8"/>
      <c r="E5" s="8"/>
      <c r="F5" s="8"/>
      <c r="G5" s="8"/>
      <c r="H5" s="8"/>
      <c r="I5" s="8"/>
      <c r="J5" s="9"/>
    </row>
    <row r="6" spans="1:10">
      <c r="A6" s="7"/>
      <c r="B6" s="8" t="s">
        <v>20</v>
      </c>
      <c r="C6" s="8"/>
      <c r="D6" s="8"/>
      <c r="E6" s="8"/>
      <c r="F6" s="8"/>
      <c r="G6" s="8"/>
      <c r="H6" s="8"/>
      <c r="I6" s="8"/>
      <c r="J6" s="9"/>
    </row>
    <row r="7" spans="1:10" ht="12" customHeight="1">
      <c r="A7" s="7"/>
      <c r="B7" s="8"/>
      <c r="C7" s="8"/>
      <c r="D7" s="8"/>
      <c r="E7" s="8"/>
      <c r="F7" s="8" t="s">
        <v>10</v>
      </c>
      <c r="G7" s="8"/>
      <c r="H7" s="8"/>
      <c r="I7" s="8"/>
      <c r="J7" s="9"/>
    </row>
    <row r="8" spans="1:10" ht="20.25" thickBot="1">
      <c r="A8" s="7"/>
      <c r="B8" s="8"/>
      <c r="C8" s="8"/>
      <c r="D8" s="8"/>
      <c r="E8" s="2" t="s">
        <v>8</v>
      </c>
      <c r="F8" s="8"/>
      <c r="G8" s="8"/>
      <c r="H8" s="8"/>
      <c r="I8" s="8"/>
      <c r="J8" s="9"/>
    </row>
    <row r="9" spans="1:10" ht="20.25" thickBot="1">
      <c r="A9" s="10" t="s">
        <v>4</v>
      </c>
      <c r="B9" s="8" t="s">
        <v>5</v>
      </c>
      <c r="C9" s="8"/>
      <c r="D9" s="8"/>
      <c r="E9" s="18">
        <v>50</v>
      </c>
      <c r="F9" s="8" t="s">
        <v>6</v>
      </c>
      <c r="G9" s="8"/>
      <c r="H9" s="8"/>
      <c r="I9" s="8"/>
      <c r="J9" s="9"/>
    </row>
    <row r="10" spans="1:10" ht="12" customHeight="1">
      <c r="A10" s="10"/>
      <c r="B10" s="8"/>
      <c r="C10" s="8"/>
      <c r="D10" s="8"/>
      <c r="E10" s="8"/>
      <c r="F10" s="3"/>
      <c r="G10" s="3"/>
      <c r="H10" s="8"/>
      <c r="I10" s="8"/>
      <c r="J10" s="9"/>
    </row>
    <row r="11" spans="1:10" ht="20.25" thickBot="1">
      <c r="A11" s="7"/>
      <c r="B11" s="8"/>
      <c r="C11" s="8"/>
      <c r="D11" s="8"/>
      <c r="E11" s="3" t="s">
        <v>8</v>
      </c>
      <c r="F11" s="8"/>
      <c r="G11" s="8"/>
      <c r="H11" s="3" t="s">
        <v>11</v>
      </c>
      <c r="I11" s="8"/>
      <c r="J11" s="9"/>
    </row>
    <row r="12" spans="1:10" ht="20.25" thickBot="1">
      <c r="A12" s="10" t="s">
        <v>7</v>
      </c>
      <c r="B12" s="8" t="s">
        <v>23</v>
      </c>
      <c r="C12" s="8"/>
      <c r="D12" s="8"/>
      <c r="E12" s="16">
        <f>IF(E9="","",E9)</f>
        <v>50</v>
      </c>
      <c r="F12" s="8" t="s">
        <v>9</v>
      </c>
      <c r="G12" s="8"/>
      <c r="H12" s="16">
        <f>IF(E9="","",ROUNDDOWN(E9/3,0))</f>
        <v>16</v>
      </c>
      <c r="I12" s="8" t="s">
        <v>21</v>
      </c>
      <c r="J12" s="9"/>
    </row>
    <row r="13" spans="1:10" ht="12" customHeight="1">
      <c r="A13" s="7"/>
      <c r="B13" s="8"/>
      <c r="C13" s="8"/>
      <c r="D13" s="8"/>
      <c r="E13" s="8"/>
      <c r="F13" s="8"/>
      <c r="G13" s="8"/>
      <c r="H13" s="8"/>
      <c r="I13" s="8"/>
      <c r="J13" s="9"/>
    </row>
    <row r="14" spans="1:10">
      <c r="A14" s="10" t="s">
        <v>13</v>
      </c>
      <c r="B14" s="8" t="s">
        <v>14</v>
      </c>
      <c r="C14" s="8"/>
      <c r="D14" s="8"/>
      <c r="E14" s="8"/>
      <c r="F14" s="8"/>
      <c r="G14" s="8"/>
      <c r="H14" s="8"/>
      <c r="I14" s="8"/>
      <c r="J14" s="9"/>
    </row>
    <row r="15" spans="1:10" ht="20.25" thickBot="1">
      <c r="A15" s="7"/>
      <c r="B15" s="3" t="s">
        <v>16</v>
      </c>
      <c r="C15" s="8"/>
      <c r="D15" s="3" t="s">
        <v>8</v>
      </c>
      <c r="E15" s="8"/>
      <c r="F15" s="3" t="s">
        <v>11</v>
      </c>
      <c r="G15" s="8"/>
      <c r="H15" s="11" t="s">
        <v>25</v>
      </c>
      <c r="I15" s="8"/>
      <c r="J15" s="9"/>
    </row>
    <row r="16" spans="1:10" ht="20.25" thickBot="1">
      <c r="A16" s="7"/>
      <c r="B16" s="4">
        <f>IF(E4="","",E4)</f>
        <v>4000</v>
      </c>
      <c r="C16" s="3" t="s">
        <v>15</v>
      </c>
      <c r="D16" s="4">
        <f>IF(E9="","",E9)</f>
        <v>50</v>
      </c>
      <c r="E16" s="15" t="s">
        <v>22</v>
      </c>
      <c r="F16" s="4">
        <f>IF(H12="","",H12)</f>
        <v>16</v>
      </c>
      <c r="G16" s="15" t="s">
        <v>22</v>
      </c>
      <c r="H16" s="19" t="s">
        <v>24</v>
      </c>
      <c r="I16" s="8"/>
      <c r="J16" s="9"/>
    </row>
    <row r="17" spans="1:10" ht="20.25" customHeight="1" thickBot="1">
      <c r="A17" s="7"/>
      <c r="B17" s="8"/>
      <c r="C17" s="8"/>
      <c r="D17" s="8"/>
      <c r="E17" s="8"/>
      <c r="F17" s="8"/>
      <c r="G17" s="8"/>
      <c r="H17" s="77" t="s">
        <v>12</v>
      </c>
      <c r="I17" s="77"/>
      <c r="J17" s="9"/>
    </row>
    <row r="18" spans="1:10" ht="20.25" thickBot="1">
      <c r="A18" s="7"/>
      <c r="B18" s="8"/>
      <c r="C18" s="8"/>
      <c r="D18" s="8"/>
      <c r="E18" s="8"/>
      <c r="F18" s="8"/>
      <c r="G18" s="3" t="s">
        <v>17</v>
      </c>
      <c r="H18" s="73">
        <f>IFERROR(B16*(D16+F16+3),"")</f>
        <v>276000</v>
      </c>
      <c r="I18" s="74"/>
      <c r="J18" s="9" t="s">
        <v>18</v>
      </c>
    </row>
    <row r="19" spans="1:10" ht="12" customHeight="1">
      <c r="A19" s="12"/>
      <c r="B19" s="13"/>
      <c r="C19" s="13"/>
      <c r="D19" s="13"/>
      <c r="E19" s="13"/>
      <c r="F19" s="13"/>
      <c r="G19" s="13"/>
      <c r="H19" s="13"/>
      <c r="I19" s="13"/>
      <c r="J19" s="14"/>
    </row>
    <row r="21" spans="1:10">
      <c r="A21" s="22" t="s">
        <v>27</v>
      </c>
      <c r="B21" s="23"/>
      <c r="C21" s="23"/>
      <c r="D21" s="23"/>
      <c r="E21" s="23"/>
      <c r="F21" s="23"/>
      <c r="G21" s="23"/>
      <c r="H21" s="23"/>
      <c r="I21" s="23"/>
      <c r="J21" s="24"/>
    </row>
    <row r="22" spans="1:10" ht="20.25" thickBot="1">
      <c r="A22" s="25"/>
      <c r="B22" s="26"/>
      <c r="C22" s="26"/>
      <c r="D22" s="26"/>
      <c r="E22" s="27" t="s">
        <v>28</v>
      </c>
      <c r="F22" s="26"/>
      <c r="G22" s="26"/>
      <c r="H22" s="26"/>
      <c r="I22" s="26"/>
      <c r="J22" s="28"/>
    </row>
    <row r="23" spans="1:10" ht="20.25" thickBot="1">
      <c r="A23" s="29" t="s">
        <v>0</v>
      </c>
      <c r="B23" s="26" t="s">
        <v>1</v>
      </c>
      <c r="C23" s="26"/>
      <c r="D23" s="26"/>
      <c r="E23" s="30"/>
      <c r="F23" s="26" t="s">
        <v>2</v>
      </c>
      <c r="G23" s="26"/>
      <c r="H23" s="26"/>
      <c r="I23" s="26"/>
      <c r="J23" s="28"/>
    </row>
    <row r="24" spans="1:10">
      <c r="A24" s="25"/>
      <c r="B24" s="26" t="s">
        <v>19</v>
      </c>
      <c r="C24" s="26"/>
      <c r="D24" s="26"/>
      <c r="E24" s="26"/>
      <c r="F24" s="26"/>
      <c r="G24" s="26"/>
      <c r="H24" s="26"/>
      <c r="I24" s="26"/>
      <c r="J24" s="28"/>
    </row>
    <row r="25" spans="1:10">
      <c r="A25" s="25"/>
      <c r="B25" s="26" t="s">
        <v>20</v>
      </c>
      <c r="C25" s="26"/>
      <c r="D25" s="26"/>
      <c r="E25" s="26"/>
      <c r="F25" s="26"/>
      <c r="G25" s="26"/>
      <c r="H25" s="26"/>
      <c r="I25" s="26"/>
      <c r="J25" s="28"/>
    </row>
    <row r="26" spans="1:10" ht="12" customHeight="1">
      <c r="A26" s="25"/>
      <c r="B26" s="26"/>
      <c r="C26" s="26"/>
      <c r="D26" s="26"/>
      <c r="E26" s="26"/>
      <c r="F26" s="26" t="s">
        <v>10</v>
      </c>
      <c r="G26" s="26"/>
      <c r="H26" s="26"/>
      <c r="I26" s="26"/>
      <c r="J26" s="28"/>
    </row>
    <row r="27" spans="1:10" ht="20.25" thickBot="1">
      <c r="A27" s="25"/>
      <c r="B27" s="26"/>
      <c r="C27" s="26"/>
      <c r="D27" s="26"/>
      <c r="E27" s="27" t="s">
        <v>29</v>
      </c>
      <c r="F27" s="26"/>
      <c r="G27" s="26"/>
      <c r="H27" s="26"/>
      <c r="I27" s="26"/>
      <c r="J27" s="28"/>
    </row>
    <row r="28" spans="1:10" ht="20.25" thickBot="1">
      <c r="A28" s="29" t="s">
        <v>4</v>
      </c>
      <c r="B28" s="26" t="s">
        <v>5</v>
      </c>
      <c r="C28" s="26"/>
      <c r="D28" s="26"/>
      <c r="E28" s="31"/>
      <c r="F28" s="26" t="s">
        <v>6</v>
      </c>
      <c r="G28" s="26"/>
      <c r="H28" s="26"/>
      <c r="I28" s="26"/>
      <c r="J28" s="28"/>
    </row>
    <row r="29" spans="1:10" ht="12" customHeight="1">
      <c r="A29" s="29"/>
      <c r="B29" s="26"/>
      <c r="C29" s="26"/>
      <c r="D29" s="26"/>
      <c r="E29" s="26"/>
      <c r="F29" s="32"/>
      <c r="G29" s="32"/>
      <c r="H29" s="26"/>
      <c r="I29" s="26"/>
      <c r="J29" s="28"/>
    </row>
    <row r="30" spans="1:10" ht="20.25" thickBot="1">
      <c r="A30" s="25"/>
      <c r="B30" s="26"/>
      <c r="C30" s="26"/>
      <c r="D30" s="26"/>
      <c r="E30" s="32" t="s">
        <v>29</v>
      </c>
      <c r="F30" s="26"/>
      <c r="G30" s="26"/>
      <c r="H30" s="32" t="s">
        <v>30</v>
      </c>
      <c r="I30" s="26"/>
      <c r="J30" s="28"/>
    </row>
    <row r="31" spans="1:10" ht="20.25" thickBot="1">
      <c r="A31" s="29" t="s">
        <v>7</v>
      </c>
      <c r="B31" s="26" t="s">
        <v>23</v>
      </c>
      <c r="C31" s="26"/>
      <c r="D31" s="26"/>
      <c r="E31" s="31" t="str">
        <f>IF(E28="","",E28)</f>
        <v/>
      </c>
      <c r="F31" s="26" t="s">
        <v>9</v>
      </c>
      <c r="G31" s="26"/>
      <c r="H31" s="31" t="str">
        <f>IF(E28="","",ROUNDDOWN(E28/3,0))</f>
        <v/>
      </c>
      <c r="I31" s="26" t="s">
        <v>21</v>
      </c>
      <c r="J31" s="28"/>
    </row>
    <row r="32" spans="1:10" ht="12" customHeight="1">
      <c r="A32" s="25"/>
      <c r="B32" s="26"/>
      <c r="C32" s="26"/>
      <c r="D32" s="26"/>
      <c r="E32" s="26"/>
      <c r="F32" s="26"/>
      <c r="G32" s="26"/>
      <c r="H32" s="26"/>
      <c r="I32" s="26"/>
      <c r="J32" s="28"/>
    </row>
    <row r="33" spans="1:10">
      <c r="A33" s="29" t="s">
        <v>13</v>
      </c>
      <c r="B33" s="26" t="s">
        <v>14</v>
      </c>
      <c r="C33" s="26"/>
      <c r="D33" s="26"/>
      <c r="E33" s="26"/>
      <c r="F33" s="26"/>
      <c r="G33" s="26"/>
      <c r="H33" s="26"/>
      <c r="I33" s="26"/>
      <c r="J33" s="28"/>
    </row>
    <row r="34" spans="1:10" ht="20.25" thickBot="1">
      <c r="A34" s="25"/>
      <c r="B34" s="32" t="s">
        <v>31</v>
      </c>
      <c r="C34" s="26"/>
      <c r="D34" s="32" t="s">
        <v>29</v>
      </c>
      <c r="E34" s="26"/>
      <c r="F34" s="32" t="s">
        <v>30</v>
      </c>
      <c r="G34" s="26"/>
      <c r="H34" s="33" t="s">
        <v>25</v>
      </c>
      <c r="I34" s="26"/>
      <c r="J34" s="28"/>
    </row>
    <row r="35" spans="1:10" ht="20.25" thickBot="1">
      <c r="A35" s="25"/>
      <c r="B35" s="30" t="str">
        <f>IF(E23="","",E23)</f>
        <v/>
      </c>
      <c r="C35" s="32" t="s">
        <v>15</v>
      </c>
      <c r="D35" s="30" t="str">
        <f>IF(E28="","",E28)</f>
        <v/>
      </c>
      <c r="E35" s="34" t="s">
        <v>22</v>
      </c>
      <c r="F35" s="30" t="str">
        <f>IF(H31="","",H31)</f>
        <v/>
      </c>
      <c r="G35" s="34" t="s">
        <v>22</v>
      </c>
      <c r="H35" s="35" t="s">
        <v>24</v>
      </c>
      <c r="I35" s="26"/>
      <c r="J35" s="28"/>
    </row>
    <row r="36" spans="1:10" ht="20.25" customHeight="1" thickBot="1">
      <c r="A36" s="25"/>
      <c r="B36" s="26"/>
      <c r="C36" s="26"/>
      <c r="D36" s="26"/>
      <c r="E36" s="26"/>
      <c r="F36" s="26"/>
      <c r="G36" s="26"/>
      <c r="H36" s="84" t="s">
        <v>33</v>
      </c>
      <c r="I36" s="84"/>
      <c r="J36" s="28"/>
    </row>
    <row r="37" spans="1:10" ht="20.25" thickBot="1">
      <c r="A37" s="25"/>
      <c r="B37" s="26"/>
      <c r="C37" s="26"/>
      <c r="D37" s="26"/>
      <c r="E37" s="26"/>
      <c r="F37" s="26"/>
      <c r="G37" s="32" t="s">
        <v>17</v>
      </c>
      <c r="H37" s="85" t="str">
        <f>IFERROR(B35*(D35+F35+3),"")</f>
        <v/>
      </c>
      <c r="I37" s="86"/>
      <c r="J37" s="28" t="s">
        <v>18</v>
      </c>
    </row>
    <row r="38" spans="1:10" ht="12" customHeight="1">
      <c r="A38" s="36"/>
      <c r="B38" s="37"/>
      <c r="C38" s="37"/>
      <c r="D38" s="37"/>
      <c r="E38" s="37"/>
      <c r="F38" s="37"/>
      <c r="G38" s="37"/>
      <c r="H38" s="37"/>
      <c r="I38" s="37"/>
      <c r="J38" s="38"/>
    </row>
    <row r="39" spans="1:10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>
      <c r="A40" s="40" t="s">
        <v>32</v>
      </c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20.25" thickBot="1">
      <c r="A41" s="39"/>
      <c r="B41" s="84" t="s">
        <v>12</v>
      </c>
      <c r="C41" s="84"/>
      <c r="D41" s="39"/>
      <c r="E41" s="84" t="s">
        <v>33</v>
      </c>
      <c r="F41" s="84"/>
      <c r="G41" s="39"/>
      <c r="H41" s="84" t="s">
        <v>35</v>
      </c>
      <c r="I41" s="84"/>
      <c r="J41" s="39"/>
    </row>
    <row r="42" spans="1:10" ht="20.25" thickBot="1">
      <c r="A42" s="39"/>
      <c r="B42" s="81" t="str">
        <f>IF(H37="","",H18)</f>
        <v/>
      </c>
      <c r="C42" s="82"/>
      <c r="D42" s="41" t="s">
        <v>34</v>
      </c>
      <c r="E42" s="81" t="str">
        <f>H37</f>
        <v/>
      </c>
      <c r="F42" s="82"/>
      <c r="G42" s="41" t="s">
        <v>17</v>
      </c>
      <c r="H42" s="83"/>
      <c r="I42" s="82"/>
      <c r="J42" s="39"/>
    </row>
  </sheetData>
  <mergeCells count="10">
    <mergeCell ref="B42:C42"/>
    <mergeCell ref="E42:F42"/>
    <mergeCell ref="H42:I42"/>
    <mergeCell ref="H17:I17"/>
    <mergeCell ref="H18:I18"/>
    <mergeCell ref="H36:I36"/>
    <mergeCell ref="H37:I37"/>
    <mergeCell ref="B41:C41"/>
    <mergeCell ref="E41:F41"/>
    <mergeCell ref="H41:I41"/>
  </mergeCells>
  <phoneticPr fontId="2"/>
  <dataValidations count="1">
    <dataValidation type="list" allowBlank="1" showInputMessage="1" showErrorMessage="1" sqref="E23 E4">
      <formula1>"4000,3000"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&amp;L&amp;"-,太字"&amp;14補助金算出シート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topLeftCell="A7" zoomScale="130" zoomScaleNormal="100" zoomScaleSheetLayoutView="130" zoomScalePageLayoutView="160" workbookViewId="0">
      <selection activeCell="F2" sqref="F2"/>
    </sheetView>
  </sheetViews>
  <sheetFormatPr defaultRowHeight="19.5"/>
  <cols>
    <col min="1" max="6" width="9" style="1"/>
    <col min="7" max="7" width="9" style="1" customWidth="1"/>
    <col min="8" max="8" width="9" style="1"/>
    <col min="9" max="9" width="9" style="1" customWidth="1"/>
    <col min="10" max="10" width="9" style="1"/>
    <col min="11" max="11" width="3" style="1" customWidth="1"/>
    <col min="12" max="16384" width="9" style="1"/>
  </cols>
  <sheetData>
    <row r="1" spans="1:10" ht="8.25" customHeight="1"/>
    <row r="2" spans="1:10" ht="25.5">
      <c r="A2" s="45" t="s">
        <v>38</v>
      </c>
    </row>
    <row r="3" spans="1:10" ht="8.25" customHeight="1"/>
    <row r="4" spans="1:10">
      <c r="A4" s="20" t="s">
        <v>26</v>
      </c>
      <c r="B4" s="5"/>
      <c r="C4" s="5"/>
      <c r="D4" s="5"/>
      <c r="E4" s="5"/>
      <c r="F4" s="5"/>
      <c r="G4" s="5"/>
      <c r="H4" s="5"/>
      <c r="I4" s="5"/>
      <c r="J4" s="6"/>
    </row>
    <row r="5" spans="1:10" ht="20.25" thickBot="1">
      <c r="A5" s="7"/>
      <c r="B5" s="8"/>
      <c r="C5" s="8"/>
      <c r="D5" s="8"/>
      <c r="E5" s="2" t="s">
        <v>3</v>
      </c>
      <c r="F5" s="8"/>
      <c r="G5" s="8"/>
      <c r="H5" s="8"/>
      <c r="I5" s="8"/>
      <c r="J5" s="9"/>
    </row>
    <row r="6" spans="1:10" ht="20.25" thickBot="1">
      <c r="A6" s="10" t="s">
        <v>0</v>
      </c>
      <c r="B6" s="8" t="s">
        <v>1</v>
      </c>
      <c r="C6" s="8"/>
      <c r="D6" s="8"/>
      <c r="E6" s="17">
        <v>4000</v>
      </c>
      <c r="F6" s="8" t="s">
        <v>2</v>
      </c>
      <c r="G6" s="8"/>
      <c r="H6" s="8"/>
      <c r="I6" s="8"/>
      <c r="J6" s="9"/>
    </row>
    <row r="7" spans="1:10">
      <c r="A7" s="7"/>
      <c r="B7" s="8" t="s">
        <v>19</v>
      </c>
      <c r="C7" s="8"/>
      <c r="D7" s="8"/>
      <c r="E7" s="8"/>
      <c r="F7" s="8"/>
      <c r="G7" s="8"/>
      <c r="H7" s="8"/>
      <c r="I7" s="8"/>
      <c r="J7" s="9"/>
    </row>
    <row r="8" spans="1:10">
      <c r="A8" s="7"/>
      <c r="B8" s="8" t="s">
        <v>20</v>
      </c>
      <c r="C8" s="8"/>
      <c r="D8" s="8"/>
      <c r="E8" s="8"/>
      <c r="F8" s="8"/>
      <c r="G8" s="8"/>
      <c r="H8" s="8"/>
      <c r="I8" s="8"/>
      <c r="J8" s="9"/>
    </row>
    <row r="9" spans="1:10" ht="12" customHeight="1">
      <c r="A9" s="7"/>
      <c r="B9" s="8"/>
      <c r="C9" s="8"/>
      <c r="D9" s="8"/>
      <c r="E9" s="8"/>
      <c r="F9" s="8" t="s">
        <v>10</v>
      </c>
      <c r="G9" s="8"/>
      <c r="H9" s="8"/>
      <c r="I9" s="8"/>
      <c r="J9" s="9"/>
    </row>
    <row r="10" spans="1:10" ht="20.25" thickBot="1">
      <c r="A10" s="7"/>
      <c r="B10" s="8"/>
      <c r="C10" s="8"/>
      <c r="D10" s="8"/>
      <c r="E10" s="2" t="s">
        <v>8</v>
      </c>
      <c r="F10" s="8"/>
      <c r="G10" s="8"/>
      <c r="H10" s="8"/>
      <c r="I10" s="8"/>
      <c r="J10" s="9"/>
    </row>
    <row r="11" spans="1:10" ht="20.25" thickBot="1">
      <c r="A11" s="10" t="s">
        <v>4</v>
      </c>
      <c r="B11" s="8" t="s">
        <v>5</v>
      </c>
      <c r="C11" s="8"/>
      <c r="D11" s="8"/>
      <c r="E11" s="18">
        <v>50</v>
      </c>
      <c r="F11" s="8" t="s">
        <v>6</v>
      </c>
      <c r="G11" s="8"/>
      <c r="H11" s="8"/>
      <c r="I11" s="8"/>
      <c r="J11" s="9"/>
    </row>
    <row r="12" spans="1:10" ht="12" customHeight="1">
      <c r="A12" s="10"/>
      <c r="B12" s="8"/>
      <c r="C12" s="8"/>
      <c r="D12" s="8"/>
      <c r="E12" s="8"/>
      <c r="F12" s="3"/>
      <c r="G12" s="3"/>
      <c r="H12" s="8"/>
      <c r="I12" s="8"/>
      <c r="J12" s="9"/>
    </row>
    <row r="13" spans="1:10" ht="20.25" thickBot="1">
      <c r="A13" s="7"/>
      <c r="B13" s="8"/>
      <c r="C13" s="8"/>
      <c r="D13" s="8"/>
      <c r="E13" s="3" t="s">
        <v>8</v>
      </c>
      <c r="F13" s="8"/>
      <c r="G13" s="8"/>
      <c r="H13" s="3" t="s">
        <v>11</v>
      </c>
      <c r="I13" s="8"/>
      <c r="J13" s="9"/>
    </row>
    <row r="14" spans="1:10" ht="20.25" thickBot="1">
      <c r="A14" s="10" t="s">
        <v>7</v>
      </c>
      <c r="B14" s="8" t="s">
        <v>23</v>
      </c>
      <c r="C14" s="8"/>
      <c r="D14" s="8"/>
      <c r="E14" s="16">
        <f>IF(E11="","",E11)</f>
        <v>50</v>
      </c>
      <c r="F14" s="8" t="s">
        <v>9</v>
      </c>
      <c r="G14" s="8"/>
      <c r="H14" s="16">
        <f>IF(E11="","",ROUNDDOWN(E11/3,0))</f>
        <v>16</v>
      </c>
      <c r="I14" s="8" t="s">
        <v>21</v>
      </c>
      <c r="J14" s="9"/>
    </row>
    <row r="15" spans="1:10" ht="12" customHeight="1">
      <c r="A15" s="7"/>
      <c r="B15" s="8"/>
      <c r="C15" s="8"/>
      <c r="D15" s="8"/>
      <c r="E15" s="8"/>
      <c r="F15" s="8"/>
      <c r="G15" s="8"/>
      <c r="H15" s="8"/>
      <c r="I15" s="8"/>
      <c r="J15" s="9"/>
    </row>
    <row r="16" spans="1:10">
      <c r="A16" s="10" t="s">
        <v>13</v>
      </c>
      <c r="B16" s="8" t="s">
        <v>14</v>
      </c>
      <c r="C16" s="8"/>
      <c r="D16" s="8"/>
      <c r="E16" s="8"/>
      <c r="F16" s="8"/>
      <c r="G16" s="8"/>
      <c r="H16" s="8"/>
      <c r="I16" s="8"/>
      <c r="J16" s="9"/>
    </row>
    <row r="17" spans="1:10" ht="20.25" thickBot="1">
      <c r="A17" s="7"/>
      <c r="B17" s="3" t="s">
        <v>16</v>
      </c>
      <c r="C17" s="8"/>
      <c r="D17" s="3" t="s">
        <v>8</v>
      </c>
      <c r="E17" s="8"/>
      <c r="F17" s="3" t="s">
        <v>11</v>
      </c>
      <c r="G17" s="8"/>
      <c r="H17" s="11" t="s">
        <v>25</v>
      </c>
      <c r="I17" s="8"/>
      <c r="J17" s="9"/>
    </row>
    <row r="18" spans="1:10" ht="20.25" thickBot="1">
      <c r="A18" s="7"/>
      <c r="B18" s="4">
        <f>IF(E6="","",E6)</f>
        <v>4000</v>
      </c>
      <c r="C18" s="3" t="s">
        <v>15</v>
      </c>
      <c r="D18" s="4">
        <f>IF(E11="","",E11)</f>
        <v>50</v>
      </c>
      <c r="E18" s="15" t="s">
        <v>22</v>
      </c>
      <c r="F18" s="4">
        <f>IF(H14="","",H14)</f>
        <v>16</v>
      </c>
      <c r="G18" s="15" t="s">
        <v>22</v>
      </c>
      <c r="H18" s="19" t="s">
        <v>24</v>
      </c>
      <c r="I18" s="8"/>
      <c r="J18" s="9"/>
    </row>
    <row r="19" spans="1:10" ht="20.25" customHeight="1" thickBot="1">
      <c r="A19" s="7"/>
      <c r="B19" s="8"/>
      <c r="C19" s="8"/>
      <c r="D19" s="8"/>
      <c r="E19" s="8"/>
      <c r="F19" s="8"/>
      <c r="G19" s="8"/>
      <c r="H19" s="77" t="s">
        <v>12</v>
      </c>
      <c r="I19" s="77"/>
      <c r="J19" s="9"/>
    </row>
    <row r="20" spans="1:10" ht="20.25" thickBot="1">
      <c r="A20" s="7"/>
      <c r="B20" s="8"/>
      <c r="C20" s="8"/>
      <c r="D20" s="8"/>
      <c r="E20" s="8"/>
      <c r="F20" s="8"/>
      <c r="G20" s="3" t="s">
        <v>17</v>
      </c>
      <c r="H20" s="73">
        <f>IFERROR(B18*(D18+F18+3),"")</f>
        <v>276000</v>
      </c>
      <c r="I20" s="74"/>
      <c r="J20" s="9" t="s">
        <v>18</v>
      </c>
    </row>
    <row r="21" spans="1:10" ht="12" customHeight="1">
      <c r="A21" s="12"/>
      <c r="B21" s="13"/>
      <c r="C21" s="13"/>
      <c r="D21" s="13"/>
      <c r="E21" s="13"/>
      <c r="F21" s="13"/>
      <c r="G21" s="13"/>
      <c r="H21" s="13"/>
      <c r="I21" s="13"/>
      <c r="J21" s="14"/>
    </row>
    <row r="23" spans="1:10">
      <c r="A23" s="20" t="s">
        <v>27</v>
      </c>
      <c r="B23" s="5"/>
      <c r="C23" s="5"/>
      <c r="D23" s="5"/>
      <c r="E23" s="5"/>
      <c r="F23" s="5"/>
      <c r="G23" s="5"/>
      <c r="H23" s="5"/>
      <c r="I23" s="5"/>
      <c r="J23" s="6"/>
    </row>
    <row r="24" spans="1:10" ht="20.25" thickBot="1">
      <c r="A24" s="7"/>
      <c r="B24" s="8"/>
      <c r="C24" s="8"/>
      <c r="D24" s="8"/>
      <c r="E24" s="2" t="s">
        <v>28</v>
      </c>
      <c r="F24" s="8"/>
      <c r="G24" s="8"/>
      <c r="H24" s="8"/>
      <c r="I24" s="8"/>
      <c r="J24" s="9"/>
    </row>
    <row r="25" spans="1:10" ht="20.25" thickBot="1">
      <c r="A25" s="10" t="s">
        <v>0</v>
      </c>
      <c r="B25" s="8" t="s">
        <v>1</v>
      </c>
      <c r="C25" s="8"/>
      <c r="D25" s="8"/>
      <c r="E25" s="17">
        <v>4000</v>
      </c>
      <c r="F25" s="8" t="s">
        <v>2</v>
      </c>
      <c r="G25" s="8"/>
      <c r="H25" s="8"/>
      <c r="I25" s="8"/>
      <c r="J25" s="9"/>
    </row>
    <row r="26" spans="1:10">
      <c r="A26" s="7"/>
      <c r="B26" s="8" t="s">
        <v>19</v>
      </c>
      <c r="C26" s="8"/>
      <c r="D26" s="8"/>
      <c r="E26" s="8"/>
      <c r="F26" s="8"/>
      <c r="G26" s="8"/>
      <c r="H26" s="8"/>
      <c r="I26" s="8"/>
      <c r="J26" s="9"/>
    </row>
    <row r="27" spans="1:10">
      <c r="A27" s="7"/>
      <c r="B27" s="8" t="s">
        <v>20</v>
      </c>
      <c r="C27" s="8"/>
      <c r="D27" s="8"/>
      <c r="E27" s="8"/>
      <c r="F27" s="8"/>
      <c r="G27" s="8"/>
      <c r="H27" s="8"/>
      <c r="I27" s="8"/>
      <c r="J27" s="9"/>
    </row>
    <row r="28" spans="1:10" ht="12" customHeight="1">
      <c r="A28" s="7"/>
      <c r="B28" s="8"/>
      <c r="C28" s="8"/>
      <c r="D28" s="8"/>
      <c r="E28" s="8"/>
      <c r="F28" s="8" t="s">
        <v>10</v>
      </c>
      <c r="G28" s="8"/>
      <c r="H28" s="8"/>
      <c r="I28" s="8"/>
      <c r="J28" s="9"/>
    </row>
    <row r="29" spans="1:10" ht="20.25" thickBot="1">
      <c r="A29" s="7"/>
      <c r="B29" s="8"/>
      <c r="C29" s="8"/>
      <c r="D29" s="8"/>
      <c r="E29" s="2" t="s">
        <v>29</v>
      </c>
      <c r="F29" s="8"/>
      <c r="G29" s="8"/>
      <c r="H29" s="8"/>
      <c r="I29" s="8"/>
      <c r="J29" s="9"/>
    </row>
    <row r="30" spans="1:10" ht="20.25" thickBot="1">
      <c r="A30" s="10" t="s">
        <v>4</v>
      </c>
      <c r="B30" s="8" t="s">
        <v>5</v>
      </c>
      <c r="C30" s="8"/>
      <c r="D30" s="8"/>
      <c r="E30" s="18">
        <v>40</v>
      </c>
      <c r="F30" s="8" t="s">
        <v>6</v>
      </c>
      <c r="G30" s="8"/>
      <c r="H30" s="8"/>
      <c r="I30" s="8"/>
      <c r="J30" s="9"/>
    </row>
    <row r="31" spans="1:10" ht="12" customHeight="1">
      <c r="A31" s="10"/>
      <c r="B31" s="8"/>
      <c r="C31" s="8"/>
      <c r="D31" s="8"/>
      <c r="E31" s="8"/>
      <c r="F31" s="3"/>
      <c r="G31" s="3"/>
      <c r="H31" s="8"/>
      <c r="I31" s="8"/>
      <c r="J31" s="9"/>
    </row>
    <row r="32" spans="1:10" ht="20.25" thickBot="1">
      <c r="A32" s="7"/>
      <c r="B32" s="8"/>
      <c r="C32" s="8"/>
      <c r="D32" s="8"/>
      <c r="E32" s="3" t="s">
        <v>29</v>
      </c>
      <c r="F32" s="8"/>
      <c r="G32" s="8"/>
      <c r="H32" s="3" t="s">
        <v>30</v>
      </c>
      <c r="I32" s="8"/>
      <c r="J32" s="9"/>
    </row>
    <row r="33" spans="1:10" ht="20.25" thickBot="1">
      <c r="A33" s="10" t="s">
        <v>7</v>
      </c>
      <c r="B33" s="8" t="s">
        <v>23</v>
      </c>
      <c r="C33" s="8"/>
      <c r="D33" s="8"/>
      <c r="E33" s="16">
        <f>IF(E30="","",E30)</f>
        <v>40</v>
      </c>
      <c r="F33" s="8" t="s">
        <v>9</v>
      </c>
      <c r="G33" s="8"/>
      <c r="H33" s="16">
        <f>IF(E30="","",ROUNDDOWN(E30/3,0))</f>
        <v>13</v>
      </c>
      <c r="I33" s="8" t="s">
        <v>21</v>
      </c>
      <c r="J33" s="9"/>
    </row>
    <row r="34" spans="1:10" ht="12" customHeight="1">
      <c r="A34" s="7"/>
      <c r="B34" s="8"/>
      <c r="C34" s="8"/>
      <c r="D34" s="8"/>
      <c r="E34" s="8"/>
      <c r="F34" s="8"/>
      <c r="G34" s="8"/>
      <c r="H34" s="8"/>
      <c r="I34" s="8"/>
      <c r="J34" s="9"/>
    </row>
    <row r="35" spans="1:10">
      <c r="A35" s="10" t="s">
        <v>13</v>
      </c>
      <c r="B35" s="8" t="s">
        <v>14</v>
      </c>
      <c r="C35" s="8"/>
      <c r="D35" s="8"/>
      <c r="E35" s="8"/>
      <c r="F35" s="8"/>
      <c r="G35" s="8"/>
      <c r="H35" s="8"/>
      <c r="I35" s="8"/>
      <c r="J35" s="9"/>
    </row>
    <row r="36" spans="1:10" ht="20.25" thickBot="1">
      <c r="A36" s="7"/>
      <c r="B36" s="3" t="s">
        <v>31</v>
      </c>
      <c r="C36" s="8"/>
      <c r="D36" s="3" t="s">
        <v>29</v>
      </c>
      <c r="E36" s="8"/>
      <c r="F36" s="3" t="s">
        <v>30</v>
      </c>
      <c r="G36" s="8"/>
      <c r="H36" s="11" t="s">
        <v>25</v>
      </c>
      <c r="I36" s="8"/>
      <c r="J36" s="9"/>
    </row>
    <row r="37" spans="1:10" ht="20.25" thickBot="1">
      <c r="A37" s="7"/>
      <c r="B37" s="4">
        <f>IF(E25="","",E25)</f>
        <v>4000</v>
      </c>
      <c r="C37" s="3" t="s">
        <v>15</v>
      </c>
      <c r="D37" s="4">
        <f>IF(E30="","",E30)</f>
        <v>40</v>
      </c>
      <c r="E37" s="15" t="s">
        <v>22</v>
      </c>
      <c r="F37" s="4">
        <f>IF(H33="","",H33)</f>
        <v>13</v>
      </c>
      <c r="G37" s="15" t="s">
        <v>22</v>
      </c>
      <c r="H37" s="19" t="s">
        <v>24</v>
      </c>
      <c r="I37" s="8"/>
      <c r="J37" s="9"/>
    </row>
    <row r="38" spans="1:10" ht="20.25" customHeight="1" thickBot="1">
      <c r="A38" s="7"/>
      <c r="B38" s="8"/>
      <c r="C38" s="8"/>
      <c r="D38" s="8"/>
      <c r="E38" s="8"/>
      <c r="F38" s="8"/>
      <c r="G38" s="8"/>
      <c r="H38" s="77" t="s">
        <v>33</v>
      </c>
      <c r="I38" s="77"/>
      <c r="J38" s="9"/>
    </row>
    <row r="39" spans="1:10" ht="20.25" thickBot="1">
      <c r="A39" s="7"/>
      <c r="B39" s="8"/>
      <c r="C39" s="8"/>
      <c r="D39" s="8"/>
      <c r="E39" s="8"/>
      <c r="F39" s="8"/>
      <c r="G39" s="3" t="s">
        <v>17</v>
      </c>
      <c r="H39" s="73">
        <f>IFERROR(B37*(D37+F37+3),"")</f>
        <v>224000</v>
      </c>
      <c r="I39" s="74"/>
      <c r="J39" s="9" t="s">
        <v>18</v>
      </c>
    </row>
    <row r="40" spans="1:10" ht="12" customHeight="1">
      <c r="A40" s="12"/>
      <c r="B40" s="13"/>
      <c r="C40" s="13"/>
      <c r="D40" s="13"/>
      <c r="E40" s="13"/>
      <c r="F40" s="13"/>
      <c r="G40" s="13"/>
      <c r="H40" s="13"/>
      <c r="I40" s="13"/>
      <c r="J40" s="14"/>
    </row>
    <row r="42" spans="1:10">
      <c r="A42" s="21" t="s">
        <v>32</v>
      </c>
    </row>
    <row r="43" spans="1:10" ht="20.25" thickBot="1">
      <c r="B43" s="77" t="s">
        <v>12</v>
      </c>
      <c r="C43" s="77"/>
      <c r="E43" s="77" t="s">
        <v>33</v>
      </c>
      <c r="F43" s="77"/>
      <c r="H43" s="77" t="s">
        <v>35</v>
      </c>
      <c r="I43" s="77"/>
    </row>
    <row r="44" spans="1:10" ht="20.25" thickBot="1">
      <c r="B44" s="78">
        <f>IF(H39="","",H20)</f>
        <v>276000</v>
      </c>
      <c r="C44" s="79"/>
      <c r="D44" s="42" t="s">
        <v>36</v>
      </c>
      <c r="E44" s="78">
        <f>H39</f>
        <v>224000</v>
      </c>
      <c r="F44" s="79"/>
      <c r="G44" s="42" t="s">
        <v>37</v>
      </c>
      <c r="H44" s="78">
        <f>IFERROR(B44-E44,"")</f>
        <v>52000</v>
      </c>
      <c r="I44" s="79"/>
      <c r="J44" s="1" t="s">
        <v>2</v>
      </c>
    </row>
  </sheetData>
  <mergeCells count="10">
    <mergeCell ref="B44:C44"/>
    <mergeCell ref="E44:F44"/>
    <mergeCell ref="H44:I44"/>
    <mergeCell ref="H19:I19"/>
    <mergeCell ref="H20:I20"/>
    <mergeCell ref="H38:I38"/>
    <mergeCell ref="H39:I39"/>
    <mergeCell ref="B43:C43"/>
    <mergeCell ref="E43:F43"/>
    <mergeCell ref="H43:I43"/>
  </mergeCells>
  <phoneticPr fontId="2"/>
  <dataValidations count="1">
    <dataValidation type="list" allowBlank="1" showInputMessage="1" showErrorMessage="1" sqref="E6 E25">
      <formula1>"4000,3000"</formula1>
    </dataValidation>
  </dataValidations>
  <printOptions horizontalCentered="1"/>
  <pageMargins left="0.23622047244094491" right="0.23622047244094491" top="0" bottom="0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算出シート(申請)</vt:lpstr>
      <vt:lpstr>算出シート (精算)</vt:lpstr>
      <vt:lpstr>記載例（申請時）</vt:lpstr>
      <vt:lpstr>記載例（精算時）</vt:lpstr>
      <vt:lpstr>記載例（申請時）注釈なし</vt:lpstr>
      <vt:lpstr>記載例（精算時）注釈なし</vt:lpstr>
      <vt:lpstr>'記載例（申請時）'!Print_Area</vt:lpstr>
      <vt:lpstr>'記載例（申請時）注釈なし'!Print_Area</vt:lpstr>
      <vt:lpstr>'記載例（精算時）'!Print_Area</vt:lpstr>
      <vt:lpstr>'記載例（精算時）注釈なし'!Print_Area</vt:lpstr>
      <vt:lpstr>'算出シート (精算)'!Print_Area</vt:lpstr>
      <vt:lpstr>'算出シート(申請)'!Print_Area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2024-07-04T08:40:42Z</dcterms:modified>
</cp:coreProperties>
</file>